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6575" windowHeight="10260" activeTab="0"/>
  </bookViews>
  <sheets>
    <sheet name="OD PMT replacement 2005-6" sheetId="1" r:id="rId1"/>
    <sheet name="operating voltages" sheetId="2" r:id="rId2"/>
  </sheets>
  <definedNames>
    <definedName name="forimport" localSheetId="1">'operating voltages'!$B$11:$AA$110</definedName>
  </definedNames>
  <calcPr fullCalcOnLoad="1"/>
</workbook>
</file>

<file path=xl/sharedStrings.xml><?xml version="1.0" encoding="utf-8"?>
<sst xmlns="http://schemas.openxmlformats.org/spreadsheetml/2006/main" count="1163" uniqueCount="545">
  <si>
    <t>cable#</t>
  </si>
  <si>
    <t>paddle#</t>
  </si>
  <si>
    <t>HV#</t>
  </si>
  <si>
    <t>W1P05P05A</t>
  </si>
  <si>
    <t>1.1.14.07</t>
  </si>
  <si>
    <t>1.1.01</t>
  </si>
  <si>
    <t>B2M02P01B</t>
  </si>
  <si>
    <t>W3P01P24B</t>
  </si>
  <si>
    <t>T3M03M02A</t>
  </si>
  <si>
    <t>-</t>
  </si>
  <si>
    <t>2.2.14.04</t>
  </si>
  <si>
    <t>2.2.09</t>
  </si>
  <si>
    <t>Bad Cable - Capped</t>
  </si>
  <si>
    <t>3.1.14.10</t>
  </si>
  <si>
    <t>3.1.01</t>
  </si>
  <si>
    <t>3.2.09.04</t>
  </si>
  <si>
    <t>3.2.04</t>
  </si>
  <si>
    <t>B3M02M06B</t>
  </si>
  <si>
    <t>3.2.20.03</t>
  </si>
  <si>
    <t>3.3.03</t>
  </si>
  <si>
    <t>W4P02P32B</t>
  </si>
  <si>
    <t>4.1.09.08</t>
  </si>
  <si>
    <t>4.0.08</t>
  </si>
  <si>
    <t>B4P02M02A</t>
  </si>
  <si>
    <t>4.2.15.08</t>
  </si>
  <si>
    <t>4.2.10</t>
  </si>
  <si>
    <t>B4P01M03B</t>
  </si>
  <si>
    <t>4.2.16.11</t>
  </si>
  <si>
    <t>4.2.11</t>
  </si>
  <si>
    <t>B4P07M04B</t>
  </si>
  <si>
    <t>4.2.19.01</t>
  </si>
  <si>
    <t>4.3.02</t>
  </si>
  <si>
    <t>Type</t>
  </si>
  <si>
    <t>Upg</t>
  </si>
  <si>
    <t>hvtrip</t>
  </si>
  <si>
    <t>IMB</t>
  </si>
  <si>
    <t>PMT</t>
  </si>
  <si>
    <t>HV(V)</t>
  </si>
  <si>
    <t>R(M)</t>
  </si>
  <si>
    <t>hvtrip, bad cable?</t>
  </si>
  <si>
    <t>HGB</t>
  </si>
  <si>
    <t>W4P07P35B</t>
  </si>
  <si>
    <t>4.1.18.12</t>
  </si>
  <si>
    <t>4.1.05</t>
  </si>
  <si>
    <t>W1M05P08B</t>
  </si>
  <si>
    <t>1.2.01.06</t>
  </si>
  <si>
    <t>1.1.08</t>
  </si>
  <si>
    <t>W2M04P12A</t>
  </si>
  <si>
    <t>2.1.06.05</t>
  </si>
  <si>
    <t>2.0.05</t>
  </si>
  <si>
    <t>hvtrip, fluctuating uAmp</t>
  </si>
  <si>
    <t>hvtrip, short &gt; 1500V</t>
  </si>
  <si>
    <t>W3M07P25B</t>
  </si>
  <si>
    <t>3.1.16.04</t>
  </si>
  <si>
    <t>3.1.03</t>
  </si>
  <si>
    <t>W2P03P16B</t>
  </si>
  <si>
    <t>2.1.18.12</t>
  </si>
  <si>
    <t>2.1.05</t>
  </si>
  <si>
    <t xml:space="preserve">hvtrip </t>
  </si>
  <si>
    <t>W4P05P30B</t>
  </si>
  <si>
    <t>4.1.04.06</t>
  </si>
  <si>
    <t>4.0.03</t>
  </si>
  <si>
    <t>W4P01P33A</t>
  </si>
  <si>
    <t>4.1.12.03</t>
  </si>
  <si>
    <t>4.0.11</t>
  </si>
  <si>
    <t>Rec</t>
  </si>
  <si>
    <t>W3M01P26B</t>
  </si>
  <si>
    <t>3.1.20.02</t>
  </si>
  <si>
    <t>3.1.07</t>
  </si>
  <si>
    <t>W2P04P14B</t>
  </si>
  <si>
    <t>2.1.13.06</t>
  </si>
  <si>
    <t>3.1.10.05</t>
  </si>
  <si>
    <t>3.0.09</t>
  </si>
  <si>
    <t>W4M03P36B</t>
  </si>
  <si>
    <t>4.1.20.02</t>
  </si>
  <si>
    <t>4.1.07</t>
  </si>
  <si>
    <t>flasher candidate</t>
  </si>
  <si>
    <t>W3M07P24B</t>
  </si>
  <si>
    <t>3.1.13.06</t>
  </si>
  <si>
    <t>T4P03M03B</t>
  </si>
  <si>
    <t>4.2.10.10</t>
  </si>
  <si>
    <t>4.2.05</t>
  </si>
  <si>
    <t>B2M06P02B</t>
  </si>
  <si>
    <t>2.2.16.04</t>
  </si>
  <si>
    <t>2.2.11</t>
  </si>
  <si>
    <t>W4P01P34B</t>
  </si>
  <si>
    <t>4.1.15.02</t>
  </si>
  <si>
    <t>4.1.02</t>
  </si>
  <si>
    <t>W1M08P08B</t>
  </si>
  <si>
    <t>1.1.20.12</t>
  </si>
  <si>
    <t>4.2.09</t>
  </si>
  <si>
    <t>B4P04M01A</t>
  </si>
  <si>
    <t>4.2.14.08</t>
  </si>
  <si>
    <t>no signal, base resistance &lt;20M</t>
  </si>
  <si>
    <t>B1P06P04A</t>
  </si>
  <si>
    <t>1.2.18.12</t>
  </si>
  <si>
    <t>1.3.01</t>
  </si>
  <si>
    <t>W3M08P23A</t>
  </si>
  <si>
    <t>W3P08P28A</t>
  </si>
  <si>
    <t>3.2.07.03</t>
  </si>
  <si>
    <t>3.2.02</t>
  </si>
  <si>
    <t>1.1.07</t>
  </si>
  <si>
    <t>2.1.00</t>
  </si>
  <si>
    <t>3.1.00</t>
  </si>
  <si>
    <t>W3M08P20B</t>
  </si>
  <si>
    <t>3.1.01.12</t>
  </si>
  <si>
    <t>3.0.00</t>
  </si>
  <si>
    <t>B4P02M01A</t>
  </si>
  <si>
    <t>4.2.14.04</t>
  </si>
  <si>
    <t>W3P03P23A</t>
  </si>
  <si>
    <t>3.1.12.03</t>
  </si>
  <si>
    <t>3.0.11</t>
  </si>
  <si>
    <t>B3M01M04B</t>
  </si>
  <si>
    <t>3.2.18.01</t>
  </si>
  <si>
    <t>3.3.01</t>
  </si>
  <si>
    <t>T2M01P03B</t>
  </si>
  <si>
    <t>2.2.10.04</t>
  </si>
  <si>
    <t>2.2.05</t>
  </si>
  <si>
    <t>W2M02P15B</t>
  </si>
  <si>
    <t>2.1.15.04</t>
  </si>
  <si>
    <t>2.1.02</t>
  </si>
  <si>
    <t>W3P05P23B</t>
  </si>
  <si>
    <t>3.1.12.08</t>
  </si>
  <si>
    <t>T1P08P01A</t>
  </si>
  <si>
    <t>1.2.08.09</t>
  </si>
  <si>
    <t>1.2.03</t>
  </si>
  <si>
    <t>flasher</t>
  </si>
  <si>
    <t>hvtrip (arcing relay repaired)</t>
  </si>
  <si>
    <t>W1P05P03B</t>
  </si>
  <si>
    <t>1.1.08.12</t>
  </si>
  <si>
    <t>1.0.07</t>
  </si>
  <si>
    <t>W2M05P12B</t>
  </si>
  <si>
    <t>2.1.06.04</t>
  </si>
  <si>
    <t>high current, no signal</t>
  </si>
  <si>
    <t>3.2.12.05</t>
  </si>
  <si>
    <t>3.2.07</t>
  </si>
  <si>
    <t>T3M06M04A</t>
  </si>
  <si>
    <t>W3P07P22B</t>
  </si>
  <si>
    <t>3.1.10.02</t>
  </si>
  <si>
    <t>W3P01P21A</t>
  </si>
  <si>
    <t>3.1.06.03</t>
  </si>
  <si>
    <t>3.0.05</t>
  </si>
  <si>
    <t>W3M08P29A</t>
  </si>
  <si>
    <t>3.2.07.05</t>
  </si>
  <si>
    <t>W1P07P06B</t>
  </si>
  <si>
    <t>1.1.17.10</t>
  </si>
  <si>
    <t>1.1.04</t>
  </si>
  <si>
    <t>hvtrip, arcing (QTC killed)</t>
  </si>
  <si>
    <t>W4P02P34B</t>
  </si>
  <si>
    <t>4.1.15.04</t>
  </si>
  <si>
    <t>W3P04P21A</t>
  </si>
  <si>
    <t>3.1.06.09</t>
  </si>
  <si>
    <t>B4P02M06B</t>
  </si>
  <si>
    <t>4.2.20.04</t>
  </si>
  <si>
    <t>4.3.03</t>
  </si>
  <si>
    <t>4.0.04</t>
  </si>
  <si>
    <t>W4M07P31A</t>
  </si>
  <si>
    <t>4.1.05.03</t>
  </si>
  <si>
    <t>mystery tube: no signal, slowly died…</t>
  </si>
  <si>
    <t>W4M06P38A</t>
  </si>
  <si>
    <t>4.2.05.03</t>
  </si>
  <si>
    <t>4.2.00</t>
  </si>
  <si>
    <t>W4P04P34A</t>
  </si>
  <si>
    <t>4.1.15.07</t>
  </si>
  <si>
    <t>W3P06P26A</t>
  </si>
  <si>
    <t>3.2.01.03</t>
  </si>
  <si>
    <t>3.1.08</t>
  </si>
  <si>
    <t>hvtrip (resistance ok at low voltages)</t>
  </si>
  <si>
    <t>B2M01P05B</t>
  </si>
  <si>
    <t>2.2.19.02</t>
  </si>
  <si>
    <t>2.3.02</t>
  </si>
  <si>
    <t>W4M07P38B</t>
  </si>
  <si>
    <t>4.2.05.02</t>
  </si>
  <si>
    <t>W3P08P25B</t>
  </si>
  <si>
    <t>3.1.18.10</t>
  </si>
  <si>
    <t>3.1.05</t>
  </si>
  <si>
    <t>T3M01M01B</t>
  </si>
  <si>
    <t>3.2.07.09</t>
  </si>
  <si>
    <t>B1P04P02B</t>
  </si>
  <si>
    <t>1.2.16.02</t>
  </si>
  <si>
    <t>1.2.11</t>
  </si>
  <si>
    <t>B4P01M01A</t>
  </si>
  <si>
    <t>4.2.14.02</t>
  </si>
  <si>
    <t>W4M07P37B</t>
  </si>
  <si>
    <t>4.2.02.04</t>
  </si>
  <si>
    <t>4.1.09</t>
  </si>
  <si>
    <t>W1P04P03A</t>
  </si>
  <si>
    <t>1.1.08.09</t>
  </si>
  <si>
    <t>B2M05P04A</t>
  </si>
  <si>
    <t>2.2.18.08</t>
  </si>
  <si>
    <t>2.3.01</t>
  </si>
  <si>
    <t>W1M03P09A</t>
  </si>
  <si>
    <t>1.2.04.07</t>
  </si>
  <si>
    <t>1.1.11</t>
  </si>
  <si>
    <t>W1P02P06B</t>
  </si>
  <si>
    <t>1.1.16.12</t>
  </si>
  <si>
    <t>1.1.03</t>
  </si>
  <si>
    <t>flasher; killed QTC daughtercard, too</t>
  </si>
  <si>
    <t>B3M01M03A</t>
  </si>
  <si>
    <t>3.2.16.09</t>
  </si>
  <si>
    <t>3.2.11</t>
  </si>
  <si>
    <t>W3M02P22B</t>
  </si>
  <si>
    <t>3.1.08.08</t>
  </si>
  <si>
    <t>3.0.07</t>
  </si>
  <si>
    <t>W4P05P33B</t>
  </si>
  <si>
    <t>4.1.12.12</t>
  </si>
  <si>
    <t>W4P04P36A</t>
  </si>
  <si>
    <t>4.2.01.03</t>
  </si>
  <si>
    <t>4.1.08</t>
  </si>
  <si>
    <t>flasher candidate / hvtrip</t>
  </si>
  <si>
    <t>T3M01M02A</t>
  </si>
  <si>
    <t>3.2.08.12</t>
  </si>
  <si>
    <t>3.2.03</t>
  </si>
  <si>
    <t>no signal (base resistance ok, though)</t>
  </si>
  <si>
    <t>W3M06P26A</t>
  </si>
  <si>
    <t>3.1.19.03</t>
  </si>
  <si>
    <t>3.1.06</t>
  </si>
  <si>
    <t>T2M04P01A</t>
  </si>
  <si>
    <t>2.2.08.01</t>
  </si>
  <si>
    <t>2.2.03</t>
  </si>
  <si>
    <t>W1P04P02B</t>
  </si>
  <si>
    <t>1.1.05.12</t>
  </si>
  <si>
    <t>1.0.04</t>
  </si>
  <si>
    <t>W2P02P10B</t>
  </si>
  <si>
    <t>2.1.01.10</t>
  </si>
  <si>
    <t>2.0.00</t>
  </si>
  <si>
    <t>W4M02P30B</t>
  </si>
  <si>
    <t>4.1.03.04</t>
  </si>
  <si>
    <t>4.0.02</t>
  </si>
  <si>
    <t>4.1.14.07</t>
  </si>
  <si>
    <t>W4M02P34A</t>
  </si>
  <si>
    <t>4.1.01</t>
  </si>
  <si>
    <t>no signal (after blasting), HV channel ok (880 uA)</t>
  </si>
  <si>
    <t>no signal (after blasting), HV channel ok (807 uA)</t>
  </si>
  <si>
    <t>T4P08M02B</t>
  </si>
  <si>
    <t>4.2.10.04</t>
  </si>
  <si>
    <t>T3M06M03B</t>
  </si>
  <si>
    <t>3.2.11.03</t>
  </si>
  <si>
    <t>3.2.06</t>
  </si>
  <si>
    <t>W2M02P17B</t>
  </si>
  <si>
    <t>2.1.20.12</t>
  </si>
  <si>
    <t>2.1.07</t>
  </si>
  <si>
    <t>no signal (slow death?), HV channel ok (780 uA)</t>
  </si>
  <si>
    <t>B2M02P02B</t>
  </si>
  <si>
    <t>2.2.15.08</t>
  </si>
  <si>
    <t>2.2.10</t>
  </si>
  <si>
    <t>T4P03M01A</t>
  </si>
  <si>
    <t>4.2.08.01</t>
  </si>
  <si>
    <t>4.2.03</t>
  </si>
  <si>
    <t>W4P06P36B</t>
  </si>
  <si>
    <t>4.2.01.08</t>
  </si>
  <si>
    <t>W3P04P23B</t>
  </si>
  <si>
    <t>3.1.12.06</t>
  </si>
  <si>
    <t>W2P03P18B</t>
  </si>
  <si>
    <t>2.2.04.08</t>
  </si>
  <si>
    <t>2.1.11</t>
  </si>
  <si>
    <t>3.1.10</t>
  </si>
  <si>
    <t>T3M04M03A</t>
  </si>
  <si>
    <t>3.2.10.10</t>
  </si>
  <si>
    <t>3.2.05</t>
  </si>
  <si>
    <t>W4P01P38B</t>
  </si>
  <si>
    <t>4.2.06.06</t>
  </si>
  <si>
    <t>4.2.01</t>
  </si>
  <si>
    <t>B2M01P04B</t>
  </si>
  <si>
    <t>2.2.18.01</t>
  </si>
  <si>
    <t>W1P07P08A</t>
  </si>
  <si>
    <t>1.2.03.05</t>
  </si>
  <si>
    <t>1.1.10</t>
  </si>
  <si>
    <t>W2P08P15B</t>
  </si>
  <si>
    <t>2.1.16.12</t>
  </si>
  <si>
    <t>2.1.03</t>
  </si>
  <si>
    <t>T2M01P02A</t>
  </si>
  <si>
    <t>2.2.08.11</t>
  </si>
  <si>
    <t>hvtrip, then 600 uAmp</t>
  </si>
  <si>
    <t>B3M04M04A</t>
  </si>
  <si>
    <t>no signal (was low occupancy in 9/05 already)</t>
  </si>
  <si>
    <t>W3P07P19B</t>
  </si>
  <si>
    <t>3.1.01.08</t>
  </si>
  <si>
    <t>3.2.18.06</t>
  </si>
  <si>
    <t>noisy, low gain</t>
  </si>
  <si>
    <t>comes and goes, very faint</t>
  </si>
  <si>
    <t>W3P03P21B</t>
  </si>
  <si>
    <t>3.1.06.08</t>
  </si>
  <si>
    <t>W3P03P27A</t>
  </si>
  <si>
    <t>3.2.03.07</t>
  </si>
  <si>
    <t>W1M06P05B</t>
  </si>
  <si>
    <t>1.1.12.10</t>
  </si>
  <si>
    <t>1.0.11</t>
  </si>
  <si>
    <t>W2P06P15B</t>
  </si>
  <si>
    <t>2.1.16.08</t>
  </si>
  <si>
    <t>W2P08P18B</t>
  </si>
  <si>
    <t>2.2.05.06</t>
  </si>
  <si>
    <t>2.2.00</t>
  </si>
  <si>
    <t>OD PMT Replacement List for SK Reconstruction 2005/6</t>
  </si>
  <si>
    <t>dead since</t>
  </si>
  <si>
    <t>came and went since 4/04, now signal too faint</t>
  </si>
  <si>
    <t>failure notes</t>
  </si>
  <si>
    <t>replaced</t>
  </si>
  <si>
    <t>HV_PMT</t>
  </si>
  <si>
    <t>s/n</t>
  </si>
  <si>
    <t>tested</t>
  </si>
  <si>
    <t>uA_test</t>
  </si>
  <si>
    <t>SL</t>
  </si>
  <si>
    <t>SA4111</t>
  </si>
  <si>
    <t>zener</t>
  </si>
  <si>
    <t>SA4142</t>
  </si>
  <si>
    <t>SA4205</t>
  </si>
  <si>
    <t>SA4102</t>
  </si>
  <si>
    <t>SA4141</t>
  </si>
  <si>
    <t>SA4132</t>
  </si>
  <si>
    <t>12/8 (?)</t>
  </si>
  <si>
    <t>11/30 (?)</t>
  </si>
  <si>
    <t>SA4206</t>
  </si>
  <si>
    <t>HV_diff</t>
  </si>
  <si>
    <t>SA4127</t>
  </si>
  <si>
    <t>SA4131</t>
  </si>
  <si>
    <t>SA4108</t>
  </si>
  <si>
    <t>SA4203</t>
  </si>
  <si>
    <t>SA4154</t>
  </si>
  <si>
    <t>SA4133</t>
  </si>
  <si>
    <t>SA4104</t>
  </si>
  <si>
    <t>SA4163</t>
  </si>
  <si>
    <t>SA4211</t>
  </si>
  <si>
    <t>SA4137</t>
  </si>
  <si>
    <t>SA4126</t>
  </si>
  <si>
    <t>SA4109</t>
  </si>
  <si>
    <t>SA4215</t>
  </si>
  <si>
    <t>SA4103</t>
  </si>
  <si>
    <t>SA4179</t>
  </si>
  <si>
    <t>SA4120</t>
  </si>
  <si>
    <t>#</t>
  </si>
  <si>
    <t>SA4161</t>
  </si>
  <si>
    <t>SA4149</t>
  </si>
  <si>
    <t>SA4237</t>
  </si>
  <si>
    <t>SA4159</t>
  </si>
  <si>
    <t>SA4115</t>
  </si>
  <si>
    <t>SA4143</t>
  </si>
  <si>
    <t>SA4195</t>
  </si>
  <si>
    <t>SA4119</t>
  </si>
  <si>
    <t>SA4255</t>
  </si>
  <si>
    <t>SA4180</t>
  </si>
  <si>
    <t>SA4140</t>
  </si>
  <si>
    <t>SA4107</t>
  </si>
  <si>
    <t>SA4157</t>
  </si>
  <si>
    <t>SA4162</t>
  </si>
  <si>
    <t>SA4214</t>
  </si>
  <si>
    <t>SA4238</t>
  </si>
  <si>
    <t>SA4155</t>
  </si>
  <si>
    <t>SA4199</t>
  </si>
  <si>
    <t>SA4160</t>
  </si>
  <si>
    <t>SA4254</t>
  </si>
  <si>
    <t>SA4220</t>
  </si>
  <si>
    <t>W2P03P10A</t>
  </si>
  <si>
    <t>2.1.01.11</t>
  </si>
  <si>
    <t>B2M03P01B</t>
  </si>
  <si>
    <t>2.2.14.06</t>
  </si>
  <si>
    <t>SA4212</t>
  </si>
  <si>
    <t>SA3711</t>
  </si>
  <si>
    <t>SA4233</t>
  </si>
  <si>
    <t>SA4192</t>
  </si>
  <si>
    <t>SA3911</t>
  </si>
  <si>
    <t>SA3975</t>
  </si>
  <si>
    <t>SA3705</t>
  </si>
  <si>
    <t>SA4136</t>
  </si>
  <si>
    <t>SA4150</t>
  </si>
  <si>
    <t>SA3228</t>
  </si>
  <si>
    <t>SA4188</t>
  </si>
  <si>
    <t>SA4217</t>
  </si>
  <si>
    <t>SA4207</t>
  </si>
  <si>
    <t>SA3542</t>
  </si>
  <si>
    <t>SA4184</t>
  </si>
  <si>
    <t>SA3976</t>
  </si>
  <si>
    <t>SA3946</t>
  </si>
  <si>
    <t>SA3714</t>
  </si>
  <si>
    <t>SA4209</t>
  </si>
  <si>
    <t>SA4145</t>
  </si>
  <si>
    <t>SA4191</t>
  </si>
  <si>
    <t>W2P02P17A</t>
  </si>
  <si>
    <t>2.2.01.07</t>
  </si>
  <si>
    <t>2.1.08</t>
  </si>
  <si>
    <t>hvtrip (new!)</t>
  </si>
  <si>
    <t>SA4068</t>
  </si>
  <si>
    <t>SA4152</t>
  </si>
  <si>
    <t>SA4194</t>
  </si>
  <si>
    <t>SA4169</t>
  </si>
  <si>
    <t>SA4114</t>
  </si>
  <si>
    <t>SA4234</t>
  </si>
  <si>
    <t xml:space="preserve">Date for selecting operating voltages for the Upgrade 2005 replacement PMTs </t>
  </si>
  <si>
    <t>(Kate and Katie)</t>
  </si>
  <si>
    <t>Set</t>
  </si>
  <si>
    <t>Voltage</t>
  </si>
  <si>
    <t>Voltages in 50 volt increments starting at 1400 V</t>
  </si>
  <si>
    <t>Tube</t>
  </si>
  <si>
    <t>Date</t>
  </si>
  <si>
    <t>HV for</t>
  </si>
  <si>
    <t>Installed</t>
  </si>
  <si>
    <t>30 mv</t>
  </si>
  <si>
    <t>25 mv</t>
  </si>
  <si>
    <t>Address</t>
  </si>
  <si>
    <t xml:space="preserve">New 2005 Upgrade PMTs </t>
  </si>
  <si>
    <t>KW</t>
  </si>
  <si>
    <t xml:space="preserve">   </t>
  </si>
  <si>
    <t>KS</t>
  </si>
  <si>
    <t>SA4110</t>
  </si>
  <si>
    <t>SA4112</t>
  </si>
  <si>
    <t>SA4116</t>
  </si>
  <si>
    <t>SA4121</t>
  </si>
  <si>
    <t>SA4144</t>
  </si>
  <si>
    <t>SA4146</t>
  </si>
  <si>
    <t>SA4147</t>
  </si>
  <si>
    <t>SA4151</t>
  </si>
  <si>
    <t>SA4153</t>
  </si>
  <si>
    <t>SA4158</t>
  </si>
  <si>
    <t>SA4164</t>
  </si>
  <si>
    <t>SA4165</t>
  </si>
  <si>
    <t>SA4167</t>
  </si>
  <si>
    <t>SA4168</t>
  </si>
  <si>
    <t>SA4171</t>
  </si>
  <si>
    <t>SA4178</t>
  </si>
  <si>
    <t>SA4182</t>
  </si>
  <si>
    <t>SA4197</t>
  </si>
  <si>
    <t>SA4198</t>
  </si>
  <si>
    <t>SA4202</t>
  </si>
  <si>
    <t>SA4210</t>
  </si>
  <si>
    <t>SA4213</t>
  </si>
  <si>
    <t>SA4216</t>
  </si>
  <si>
    <t>SA4218</t>
  </si>
  <si>
    <t>SA4219</t>
  </si>
  <si>
    <t>SA4235</t>
  </si>
  <si>
    <t>SA4241</t>
  </si>
  <si>
    <t>SA4243</t>
  </si>
  <si>
    <t>SA4244</t>
  </si>
  <si>
    <t>SA4245</t>
  </si>
  <si>
    <t>SA4246</t>
  </si>
  <si>
    <t>SA4248</t>
  </si>
  <si>
    <t>SA4249</t>
  </si>
  <si>
    <t>SA4250</t>
  </si>
  <si>
    <t>SA4251</t>
  </si>
  <si>
    <t>SA4252</t>
  </si>
  <si>
    <t>SA4253</t>
  </si>
  <si>
    <t>SA4256</t>
  </si>
  <si>
    <t>Older PMTs (most should be usable in SK)</t>
  </si>
  <si>
    <r>
      <t xml:space="preserve">(i.e., new generation Hamamatsu tubes from a previous upgrade/reconstruction. </t>
    </r>
    <r>
      <rPr>
        <sz val="14"/>
        <color indexed="10"/>
        <rFont val="Arial"/>
        <family val="2"/>
      </rPr>
      <t>Old tube ≠ IMB tube</t>
    </r>
    <r>
      <rPr>
        <sz val="14"/>
        <rFont val="Arial"/>
        <family val="0"/>
      </rPr>
      <t>)</t>
    </r>
  </si>
  <si>
    <t>Notes</t>
  </si>
  <si>
    <t xml:space="preserve"> No signal   </t>
  </si>
  <si>
    <t>SA4004</t>
  </si>
  <si>
    <t xml:space="preserve"> No signal. Tube seal may be bad   </t>
  </si>
  <si>
    <t xml:space="preserve"> Old tube, MHV, cable ~1.5m, sharp spe peak  Q4 P4M5B or W4 P00P30A, 1585V on box  </t>
  </si>
  <si>
    <t>SA2869</t>
  </si>
  <si>
    <t xml:space="preserve"> 37 m cable, old tube, 1518V on box   </t>
  </si>
  <si>
    <t>SA3288</t>
  </si>
  <si>
    <t xml:space="preserve"> Dropped from truck, old tube, 37 m cable, 1589V on box   </t>
  </si>
  <si>
    <t xml:space="preserve"> Old tube, MHV, 1500V on box, cable ~1.5 m  </t>
  </si>
  <si>
    <t>SA2972</t>
  </si>
  <si>
    <t>SA2002</t>
  </si>
  <si>
    <t xml:space="preserve"> Old tube, SHV, Q2M2P5B or W4P3P36B, 1635V on box, cable ~ 2 ft   </t>
  </si>
  <si>
    <t>SA3581</t>
  </si>
  <si>
    <t xml:space="preserve"> 37 m cable, old tube; signal flickering but  no apparent light leak; 1529V on box  </t>
  </si>
  <si>
    <t>SA2000</t>
  </si>
  <si>
    <t xml:space="preserve"> short cable (1m?), narrow pe signal, old pmt  black sheet on pmt, 1600V on box, also labeled T2M04B03B  </t>
  </si>
  <si>
    <t xml:space="preserve"> Old tube, MHV, 1500 V on box, W?M6?34B removed  from wall to be tested  </t>
  </si>
  <si>
    <t>SA1622</t>
  </si>
  <si>
    <t xml:space="preserve"> Old tube, SHV, Q3M6M2B or W2P2P31A, 1700V on box, cable~1 m   </t>
  </si>
  <si>
    <t>SA2897</t>
  </si>
  <si>
    <t xml:space="preserve"> 37 m cable, old tube, 1519V on box   </t>
  </si>
  <si>
    <t>SA1918</t>
  </si>
  <si>
    <t xml:space="preserve"> Old tube, MHV, W4P0P33B, 1655V on box, cable~1.5 m   </t>
  </si>
  <si>
    <t xml:space="preserve"> Old tube, SHV, W1P2P5A or Q1P8P1B, 1695 V on box  cable ~0.5 ft  </t>
  </si>
  <si>
    <t>SA2053</t>
  </si>
  <si>
    <t xml:space="preserve"> P2P5B or Q3M5M5A, old tube, 1715V on box, SHV   </t>
  </si>
  <si>
    <t>SA1919</t>
  </si>
  <si>
    <t xml:space="preserve"> W3P2P77B or Q3M7M2B, old tube, 1700V on box, SHV   </t>
  </si>
  <si>
    <t xml:space="preserve"> MHV, in box with 2 pmts (short cable), 1654V on box; noise on scope,  sharp spe peak  </t>
  </si>
  <si>
    <t xml:space="preserve"> WM4P35B, 1600V on box, SHV, 1ft cable   </t>
  </si>
  <si>
    <t>SA1884</t>
  </si>
  <si>
    <t xml:space="preserve"> Old tube(?), SHV, W4P3P31A, 1705V on box   </t>
  </si>
  <si>
    <t xml:space="preserve"> Old tube, MHV WMS-28B, 1500 V on tube, cable ~6 in   </t>
  </si>
  <si>
    <t xml:space="preserve"> Old tube, MHV, cable~6 in, No V on box   </t>
  </si>
  <si>
    <t>SA1983</t>
  </si>
  <si>
    <t xml:space="preserve"> Old tube, SHV, 1755V on box, cable ~1ft   </t>
  </si>
  <si>
    <t>SA1966</t>
  </si>
  <si>
    <t xml:space="preserve"> Old tube, MHV, 1750 V on box, W2M3P14A - removed   </t>
  </si>
  <si>
    <t xml:space="preserve"> Old tube, MHV, WM7P26B, 1500 V on box, cable ~ 1m   </t>
  </si>
  <si>
    <t>SA1959</t>
  </si>
  <si>
    <t xml:space="preserve"> Old tube, MHV, W4P3P29B, 1820V on box, cable ~1m,  much sharper pe peak   </t>
  </si>
  <si>
    <t xml:space="preserve"> Old tube, MHV, sharper spe peak, WM5?1A?,  1700V on box, seal? cable ~1.5 m  removed from wall to be tested  </t>
  </si>
  <si>
    <t>SA3908</t>
  </si>
  <si>
    <t xml:space="preserve"> old tube, 1742V on box, marked B3 M02M06B, removed, to be tested   </t>
  </si>
  <si>
    <t>SA3930</t>
  </si>
  <si>
    <t xml:space="preserve"> 56 m cable, old tube, 1875V on box   </t>
  </si>
  <si>
    <t xml:space="preserve"> 56 m cable, old tube, 1885V on box   </t>
  </si>
  <si>
    <t xml:space="preserve"> 56 m cable, old tube, 1866V on box   </t>
  </si>
  <si>
    <t xml:space="preserve"> 56 m cable, old tube, 1865V on box   </t>
  </si>
  <si>
    <t>SA4062</t>
  </si>
  <si>
    <t xml:space="preserve"> 56 m cable, old tube, 1784V on box   </t>
  </si>
  <si>
    <t>SA4069</t>
  </si>
  <si>
    <t xml:space="preserve"> 56 m cable, old tube, 1854V on box, MHV  very noisy signal, using pickoff box  </t>
  </si>
  <si>
    <t xml:space="preserve"> 56 m cable, old tube, 1895V on box   </t>
  </si>
  <si>
    <t xml:space="preserve"> 56 m cable, old tube, 1900V on box   </t>
  </si>
  <si>
    <t>SA4067</t>
  </si>
  <si>
    <t xml:space="preserve"> 56 m cable, old tube, 1774V on box, MHV, set with pickoff box   </t>
  </si>
  <si>
    <t>SA4070</t>
  </si>
  <si>
    <t xml:space="preserve"> 56 m cable, old tube, 1890V on box   </t>
  </si>
  <si>
    <t>SA3796</t>
  </si>
  <si>
    <t xml:space="preserve"> 56 m cable, old tube, 1884V on box, MHV, set using  pickoff box  </t>
  </si>
  <si>
    <t>SA3709</t>
  </si>
  <si>
    <t xml:space="preserve"> 56 m cable, old tube, 1915V on box   </t>
  </si>
  <si>
    <t>W1P05P01A</t>
  </si>
  <si>
    <t>1.1.03.03</t>
  </si>
  <si>
    <t>1.0.02</t>
  </si>
  <si>
    <t>W2M02P11A</t>
  </si>
  <si>
    <t>2.1.03.11</t>
  </si>
  <si>
    <t>2.0.02</t>
  </si>
  <si>
    <t>fluctuating current ~150 uAmp</t>
  </si>
  <si>
    <t>W2P03P13B</t>
  </si>
  <si>
    <t>2.1.10.06</t>
  </si>
  <si>
    <t>2.0.09</t>
  </si>
  <si>
    <t>fluctuating current ~300 uAmp</t>
  </si>
  <si>
    <t>B2M06P05A</t>
  </si>
  <si>
    <t>2.2.19.11</t>
  </si>
  <si>
    <t>W4M01P34A</t>
  </si>
  <si>
    <t>4.1.14.09</t>
  </si>
  <si>
    <t>W4P03P34A</t>
  </si>
  <si>
    <t>4.1.15.05</t>
  </si>
  <si>
    <t>fluctuating current ~500 uAmp</t>
  </si>
  <si>
    <t>installed 2002, reconstruction phase I</t>
  </si>
  <si>
    <t>installed 2001, upgrade</t>
  </si>
  <si>
    <t>installed 1995/6, IMB tube</t>
  </si>
  <si>
    <t>bad cable, capped in 2002</t>
  </si>
  <si>
    <t>found bad or dead during 2005/6 reconstruction dark tests</t>
  </si>
  <si>
    <t>not installed yet</t>
  </si>
  <si>
    <t>56m cable</t>
  </si>
  <si>
    <t>add zener</t>
  </si>
  <si>
    <t>increase HV, then add zeners to the remaining channels on same paddle card</t>
  </si>
  <si>
    <t>remove zener</t>
  </si>
  <si>
    <t>duplicate entry!!</t>
  </si>
  <si>
    <t>&lt;== was mixed up with SA4251</t>
  </si>
  <si>
    <t>&lt;== actually installed, not SA4215</t>
  </si>
  <si>
    <t xml:space="preserve"> 56 m cable, old tube</t>
  </si>
  <si>
    <t>color code:</t>
  </si>
  <si>
    <t>installed 1/31-2/18</t>
  </si>
  <si>
    <t>missing in WRK's list</t>
  </si>
  <si>
    <t>duplicate entry</t>
  </si>
  <si>
    <t>not installed yet (2/24-...)</t>
  </si>
  <si>
    <t>color codes: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</si>
</sst>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m/d/yy"/>
    <numFmt numFmtId="171" formatCode="0.0000"/>
    <numFmt numFmtId="172" formatCode="0.000"/>
    <numFmt numFmtId="173" formatCode="[$-409]dddd\,\ mmmm\ dd\,\ 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sz val="8"/>
      <color indexed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10"/>
      <name val="Arial"/>
      <family val="0"/>
    </font>
    <font>
      <sz val="8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4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14" fontId="10" fillId="0" borderId="2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2" xfId="0" applyFont="1" applyBorder="1" applyAlignment="1">
      <alignment horizontal="left"/>
    </xf>
    <xf numFmtId="0" fontId="10" fillId="8" borderId="2" xfId="0" applyFont="1" applyFill="1" applyBorder="1" applyAlignment="1">
      <alignment horizontal="left"/>
    </xf>
    <xf numFmtId="14" fontId="4" fillId="9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10" borderId="1" xfId="0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4" fillId="10" borderId="1" xfId="0" applyFont="1" applyFill="1" applyBorder="1" applyAlignment="1">
      <alignment horizontal="left"/>
    </xf>
    <xf numFmtId="0" fontId="0" fillId="10" borderId="1" xfId="0" applyFill="1" applyBorder="1" applyAlignment="1">
      <alignment/>
    </xf>
    <xf numFmtId="14" fontId="4" fillId="6" borderId="1" xfId="0" applyNumberFormat="1" applyFont="1" applyFill="1" applyBorder="1" applyAlignment="1">
      <alignment horizontal="left"/>
    </xf>
    <xf numFmtId="14" fontId="4" fillId="9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14" fontId="4" fillId="12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8" fillId="11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13" fillId="9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left"/>
    </xf>
    <xf numFmtId="0" fontId="10" fillId="7" borderId="0" xfId="0" applyFont="1" applyFill="1" applyAlignment="1">
      <alignment/>
    </xf>
    <xf numFmtId="0" fontId="10" fillId="7" borderId="2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3" fillId="9" borderId="2" xfId="0" applyFont="1" applyFill="1" applyBorder="1" applyAlignment="1">
      <alignment horizontal="left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0</xdr:rowOff>
    </xdr:from>
    <xdr:to>
      <xdr:col>25</xdr:col>
      <xdr:colOff>76200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3038475" y="1238250"/>
          <a:ext cx="0" cy="847725"/>
        </a:xfrm>
        <a:prstGeom prst="leftBrace">
          <a:avLst>
            <a:gd name="adj" fmla="val 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3.8515625" style="0" customWidth="1"/>
    <col min="2" max="2" width="3.421875" style="0" customWidth="1"/>
    <col min="3" max="3" width="9.7109375" style="0" customWidth="1"/>
    <col min="4" max="4" width="5.7109375" style="0" customWidth="1"/>
    <col min="5" max="5" width="7.7109375" style="0" customWidth="1"/>
    <col min="6" max="6" width="6.140625" style="0" customWidth="1"/>
    <col min="7" max="8" width="5.421875" style="0" customWidth="1"/>
    <col min="9" max="10" width="8.7109375" style="0" customWidth="1"/>
    <col min="11" max="13" width="6.7109375" style="0" customWidth="1"/>
    <col min="14" max="14" width="8.7109375" style="0" customWidth="1"/>
    <col min="15" max="16" width="6.7109375" style="0" customWidth="1"/>
    <col min="17" max="17" width="5.7109375" style="0" customWidth="1"/>
    <col min="18" max="18" width="34.8515625" style="0" customWidth="1"/>
  </cols>
  <sheetData>
    <row r="1" spans="1:17" ht="18">
      <c r="A1" s="19" t="s">
        <v>293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3" spans="2:4" ht="12.75">
      <c r="B3" s="8"/>
      <c r="C3" s="9">
        <f ca="1">NOW()</f>
        <v>38768.785760416664</v>
      </c>
      <c r="D3" s="8" t="s">
        <v>40</v>
      </c>
    </row>
    <row r="5" spans="1:18" ht="12.75">
      <c r="A5" s="1" t="s">
        <v>330</v>
      </c>
      <c r="B5" s="1" t="s">
        <v>302</v>
      </c>
      <c r="C5" s="1" t="s">
        <v>36</v>
      </c>
      <c r="D5" s="1" t="s">
        <v>0</v>
      </c>
      <c r="E5" s="1" t="s">
        <v>1</v>
      </c>
      <c r="F5" s="1" t="s">
        <v>2</v>
      </c>
      <c r="G5" s="1" t="s">
        <v>37</v>
      </c>
      <c r="H5" s="1" t="s">
        <v>304</v>
      </c>
      <c r="I5" s="1" t="s">
        <v>294</v>
      </c>
      <c r="J5" s="1" t="s">
        <v>297</v>
      </c>
      <c r="K5" s="1" t="s">
        <v>299</v>
      </c>
      <c r="L5" s="1" t="s">
        <v>298</v>
      </c>
      <c r="M5" s="1" t="s">
        <v>313</v>
      </c>
      <c r="N5" s="1" t="s">
        <v>300</v>
      </c>
      <c r="O5" s="1" t="s">
        <v>301</v>
      </c>
      <c r="P5" s="1" t="s">
        <v>38</v>
      </c>
      <c r="Q5" s="1" t="s">
        <v>32</v>
      </c>
      <c r="R5" s="1" t="s">
        <v>296</v>
      </c>
    </row>
    <row r="6" spans="1:18" ht="12.75">
      <c r="A6" s="2">
        <v>1</v>
      </c>
      <c r="B6" s="2">
        <v>18</v>
      </c>
      <c r="C6" s="6" t="s">
        <v>123</v>
      </c>
      <c r="D6" s="3">
        <v>21441</v>
      </c>
      <c r="E6" s="3" t="s">
        <v>124</v>
      </c>
      <c r="F6" s="3" t="s">
        <v>125</v>
      </c>
      <c r="G6" s="3">
        <v>1820</v>
      </c>
      <c r="H6" s="18"/>
      <c r="I6" s="10">
        <v>37712</v>
      </c>
      <c r="J6" s="10">
        <v>38658</v>
      </c>
      <c r="K6" s="10" t="s">
        <v>303</v>
      </c>
      <c r="L6" s="3">
        <v>1820</v>
      </c>
      <c r="M6" s="3">
        <f>IF(L6&gt;0,G6-L6,"-")</f>
        <v>0</v>
      </c>
      <c r="N6" s="10">
        <v>38659</v>
      </c>
      <c r="O6" s="12"/>
      <c r="P6" s="12" t="str">
        <f>IF(O6&gt;0,G6/O6-1.2,"-")</f>
        <v>-</v>
      </c>
      <c r="Q6" s="4" t="s">
        <v>35</v>
      </c>
      <c r="R6" s="5" t="s">
        <v>133</v>
      </c>
    </row>
    <row r="7" spans="1:18" ht="12.75">
      <c r="A7" s="2">
        <v>2</v>
      </c>
      <c r="B7" s="2">
        <v>18</v>
      </c>
      <c r="C7" s="16" t="s">
        <v>271</v>
      </c>
      <c r="D7" s="3">
        <v>21465</v>
      </c>
      <c r="E7" s="3" t="s">
        <v>272</v>
      </c>
      <c r="F7" s="3" t="s">
        <v>219</v>
      </c>
      <c r="G7" s="3">
        <v>1620</v>
      </c>
      <c r="H7" s="18"/>
      <c r="I7" s="10">
        <v>38640</v>
      </c>
      <c r="J7" s="10">
        <v>38658</v>
      </c>
      <c r="K7" s="10" t="s">
        <v>305</v>
      </c>
      <c r="L7" s="7">
        <v>1689</v>
      </c>
      <c r="M7" s="53">
        <f>IF(L7&gt;0,G7-L7,"-")</f>
        <v>-69</v>
      </c>
      <c r="N7" s="10">
        <v>38659</v>
      </c>
      <c r="O7" s="12">
        <v>64</v>
      </c>
      <c r="P7" s="12">
        <f>IF(O7&gt;0,G7/O7-1.2,"-")</f>
        <v>24.1125</v>
      </c>
      <c r="Q7" s="13" t="s">
        <v>65</v>
      </c>
      <c r="R7" s="5" t="s">
        <v>273</v>
      </c>
    </row>
    <row r="8" spans="1:18" ht="12.75">
      <c r="A8" s="2">
        <v>3</v>
      </c>
      <c r="B8" s="2">
        <v>18</v>
      </c>
      <c r="C8" s="15" t="s">
        <v>115</v>
      </c>
      <c r="D8" s="3">
        <v>21510</v>
      </c>
      <c r="E8" s="3" t="s">
        <v>116</v>
      </c>
      <c r="F8" s="3" t="s">
        <v>117</v>
      </c>
      <c r="G8" s="3">
        <v>1610</v>
      </c>
      <c r="H8" s="18"/>
      <c r="I8" s="10">
        <v>37685</v>
      </c>
      <c r="J8" s="10">
        <v>38658</v>
      </c>
      <c r="K8" s="10" t="s">
        <v>306</v>
      </c>
      <c r="L8" s="7">
        <v>1687</v>
      </c>
      <c r="M8" s="53">
        <f>IF(L8&gt;0,G8-L8,"-")</f>
        <v>-77</v>
      </c>
      <c r="N8" s="10">
        <v>38659</v>
      </c>
      <c r="O8" s="12">
        <v>61.4</v>
      </c>
      <c r="P8" s="12">
        <f>IF(O8&gt;0,G8/O8-1.2,"-")</f>
        <v>25.021498371335507</v>
      </c>
      <c r="Q8" s="14" t="s">
        <v>33</v>
      </c>
      <c r="R8" s="5" t="s">
        <v>34</v>
      </c>
    </row>
    <row r="9" spans="1:18" ht="12.75">
      <c r="A9" s="2">
        <v>4</v>
      </c>
      <c r="B9" s="2">
        <v>18</v>
      </c>
      <c r="C9" s="6" t="s">
        <v>217</v>
      </c>
      <c r="D9" s="3">
        <v>21430</v>
      </c>
      <c r="E9" s="3" t="s">
        <v>218</v>
      </c>
      <c r="F9" s="3" t="s">
        <v>219</v>
      </c>
      <c r="G9" s="3">
        <v>1620</v>
      </c>
      <c r="H9" s="18"/>
      <c r="I9" s="10">
        <v>38410</v>
      </c>
      <c r="J9" s="10">
        <v>38658</v>
      </c>
      <c r="K9" s="10" t="s">
        <v>307</v>
      </c>
      <c r="L9" s="3">
        <v>1613</v>
      </c>
      <c r="M9" s="3">
        <f>IF(L9&gt;0,G9-L9,"-")</f>
        <v>7</v>
      </c>
      <c r="N9" s="10">
        <v>38659</v>
      </c>
      <c r="O9" s="12">
        <v>62.1</v>
      </c>
      <c r="P9" s="12">
        <f>IF(O9&gt;0,G9/O9-1.2,"-")</f>
        <v>24.88695652173913</v>
      </c>
      <c r="Q9" s="4" t="s">
        <v>35</v>
      </c>
      <c r="R9" s="5" t="s">
        <v>197</v>
      </c>
    </row>
    <row r="10" spans="1:18" ht="12.75">
      <c r="A10" s="2">
        <v>5</v>
      </c>
      <c r="B10" s="2">
        <v>18</v>
      </c>
      <c r="C10" s="6" t="s">
        <v>176</v>
      </c>
      <c r="D10" s="3">
        <v>21417</v>
      </c>
      <c r="E10" s="3" t="s">
        <v>177</v>
      </c>
      <c r="F10" s="3" t="s">
        <v>100</v>
      </c>
      <c r="G10" s="3">
        <v>1710</v>
      </c>
      <c r="H10" s="18"/>
      <c r="I10" s="10">
        <v>38230</v>
      </c>
      <c r="J10" s="10">
        <v>38658</v>
      </c>
      <c r="K10" s="10" t="s">
        <v>308</v>
      </c>
      <c r="L10" s="3">
        <v>1709</v>
      </c>
      <c r="M10" s="3">
        <f>IF(L10&gt;0,G10-L10,"-")</f>
        <v>1</v>
      </c>
      <c r="N10" s="10">
        <v>38659</v>
      </c>
      <c r="O10" s="12">
        <v>61.4</v>
      </c>
      <c r="P10" s="12">
        <f>IF(O10&gt;0,G10/O10-1.2,"-")</f>
        <v>26.650162866449513</v>
      </c>
      <c r="Q10" s="4" t="s">
        <v>35</v>
      </c>
      <c r="R10" s="5" t="s">
        <v>76</v>
      </c>
    </row>
    <row r="11" spans="1:18" ht="12.75">
      <c r="A11" s="2">
        <v>6</v>
      </c>
      <c r="B11" s="2">
        <v>18</v>
      </c>
      <c r="C11" s="6" t="s">
        <v>210</v>
      </c>
      <c r="D11" s="3">
        <v>21370</v>
      </c>
      <c r="E11" s="3" t="s">
        <v>211</v>
      </c>
      <c r="F11" s="3" t="s">
        <v>212</v>
      </c>
      <c r="G11" s="3">
        <v>1760</v>
      </c>
      <c r="H11" s="18"/>
      <c r="I11" s="10">
        <v>38316</v>
      </c>
      <c r="J11" s="10">
        <v>38658</v>
      </c>
      <c r="K11" s="10" t="s">
        <v>309</v>
      </c>
      <c r="L11" s="3">
        <v>1757</v>
      </c>
      <c r="M11" s="3">
        <f>IF(L11&gt;0,G11-L11,"-")</f>
        <v>3</v>
      </c>
      <c r="N11" s="10">
        <v>38659</v>
      </c>
      <c r="O11" s="12">
        <v>62.9</v>
      </c>
      <c r="P11" s="12">
        <f>IF(O11&gt;0,G11/O11-1.2,"-")</f>
        <v>26.78092209856916</v>
      </c>
      <c r="Q11" s="4" t="s">
        <v>35</v>
      </c>
      <c r="R11" s="5" t="s">
        <v>34</v>
      </c>
    </row>
    <row r="12" spans="1:18" ht="12.75">
      <c r="A12" s="2">
        <v>7</v>
      </c>
      <c r="B12" s="2">
        <v>18</v>
      </c>
      <c r="C12" s="16" t="s">
        <v>8</v>
      </c>
      <c r="D12" s="3">
        <v>21368</v>
      </c>
      <c r="E12" s="3" t="s">
        <v>15</v>
      </c>
      <c r="F12" s="3" t="s">
        <v>16</v>
      </c>
      <c r="G12" s="3">
        <v>1690</v>
      </c>
      <c r="H12" s="18"/>
      <c r="I12" s="21">
        <v>38694</v>
      </c>
      <c r="J12" s="40"/>
      <c r="K12" s="40" t="s">
        <v>403</v>
      </c>
      <c r="L12" s="7">
        <v>1843</v>
      </c>
      <c r="M12" s="53">
        <f>IF(L12&gt;0,G12-L12,"-")</f>
        <v>-153</v>
      </c>
      <c r="N12" s="10"/>
      <c r="O12" s="12"/>
      <c r="P12" s="12" t="str">
        <f>IF(O12&gt;0,G12/O12-1.2,"-")</f>
        <v>-</v>
      </c>
      <c r="Q12" s="13" t="s">
        <v>65</v>
      </c>
      <c r="R12" s="5" t="s">
        <v>380</v>
      </c>
    </row>
    <row r="13" spans="1:18" ht="12.75">
      <c r="A13" s="2">
        <v>8</v>
      </c>
      <c r="B13" s="2">
        <v>18</v>
      </c>
      <c r="C13" s="6" t="s">
        <v>257</v>
      </c>
      <c r="D13" s="3">
        <v>21337</v>
      </c>
      <c r="E13" s="3" t="s">
        <v>258</v>
      </c>
      <c r="F13" s="3" t="s">
        <v>259</v>
      </c>
      <c r="G13" s="3">
        <v>1580</v>
      </c>
      <c r="H13" s="58">
        <v>200</v>
      </c>
      <c r="I13" s="21">
        <v>38657</v>
      </c>
      <c r="J13" s="10" t="s">
        <v>311</v>
      </c>
      <c r="K13" s="10" t="s">
        <v>312</v>
      </c>
      <c r="L13" s="7">
        <v>1700</v>
      </c>
      <c r="M13" s="53">
        <f>IF(L13&gt;0,G13-L13,"-")</f>
        <v>-120</v>
      </c>
      <c r="N13" s="10" t="s">
        <v>310</v>
      </c>
      <c r="O13" s="12">
        <v>59</v>
      </c>
      <c r="P13" s="12">
        <f>IF(O13&gt;0,G13/O13-1.2,"-")</f>
        <v>25.579661016949153</v>
      </c>
      <c r="Q13" s="4" t="s">
        <v>35</v>
      </c>
      <c r="R13" s="5" t="s">
        <v>279</v>
      </c>
    </row>
    <row r="14" spans="1:18" ht="12.75">
      <c r="A14" s="2">
        <v>9</v>
      </c>
      <c r="B14" s="2">
        <v>18</v>
      </c>
      <c r="C14" s="6" t="s">
        <v>236</v>
      </c>
      <c r="D14" s="3">
        <v>21350</v>
      </c>
      <c r="E14" s="3" t="s">
        <v>237</v>
      </c>
      <c r="F14" s="3" t="s">
        <v>238</v>
      </c>
      <c r="G14" s="3">
        <v>1600</v>
      </c>
      <c r="H14" s="18"/>
      <c r="I14" s="10">
        <v>38474</v>
      </c>
      <c r="J14" s="10">
        <v>38658</v>
      </c>
      <c r="K14" s="10" t="s">
        <v>314</v>
      </c>
      <c r="L14" s="3">
        <v>1576</v>
      </c>
      <c r="M14" s="3">
        <f>IF(L14&gt;0,G14-L14,"-")</f>
        <v>24</v>
      </c>
      <c r="N14" s="10">
        <v>38665</v>
      </c>
      <c r="O14" s="12">
        <v>63</v>
      </c>
      <c r="P14" s="12">
        <f>IF(O14&gt;0,G14/O14-1.2,"-")</f>
        <v>24.196825396825396</v>
      </c>
      <c r="Q14" s="4" t="s">
        <v>35</v>
      </c>
      <c r="R14" s="5" t="s">
        <v>34</v>
      </c>
    </row>
    <row r="15" spans="1:18" ht="12.75">
      <c r="A15" s="2">
        <v>10</v>
      </c>
      <c r="B15" s="2">
        <v>18</v>
      </c>
      <c r="C15" s="6" t="s">
        <v>136</v>
      </c>
      <c r="D15" s="3">
        <v>21308</v>
      </c>
      <c r="E15" s="3" t="s">
        <v>134</v>
      </c>
      <c r="F15" s="3" t="s">
        <v>135</v>
      </c>
      <c r="G15" s="3">
        <v>1640</v>
      </c>
      <c r="H15" s="18"/>
      <c r="I15" s="10">
        <v>37881</v>
      </c>
      <c r="J15" s="10">
        <v>38658</v>
      </c>
      <c r="K15" s="10" t="s">
        <v>315</v>
      </c>
      <c r="L15" s="3">
        <v>1649</v>
      </c>
      <c r="M15" s="3">
        <f>IF(L15&gt;0,G15-L15,"-")</f>
        <v>-9</v>
      </c>
      <c r="N15" s="10">
        <v>38665</v>
      </c>
      <c r="O15" s="12">
        <v>59</v>
      </c>
      <c r="P15" s="12">
        <f>IF(O15&gt;0,G15/O15-1.2,"-")</f>
        <v>26.596610169491527</v>
      </c>
      <c r="Q15" s="4" t="s">
        <v>35</v>
      </c>
      <c r="R15" s="5" t="s">
        <v>34</v>
      </c>
    </row>
    <row r="16" spans="1:18" ht="12.75">
      <c r="A16" s="2">
        <v>11</v>
      </c>
      <c r="B16" s="2">
        <v>18</v>
      </c>
      <c r="C16" s="6" t="s">
        <v>246</v>
      </c>
      <c r="D16" s="3">
        <v>21404</v>
      </c>
      <c r="E16" s="3" t="s">
        <v>247</v>
      </c>
      <c r="F16" s="3" t="s">
        <v>248</v>
      </c>
      <c r="G16" s="3">
        <v>1640</v>
      </c>
      <c r="H16" s="18"/>
      <c r="I16" s="10">
        <v>38558</v>
      </c>
      <c r="J16" s="10">
        <v>38658</v>
      </c>
      <c r="K16" s="10" t="s">
        <v>368</v>
      </c>
      <c r="L16" s="3">
        <v>1648</v>
      </c>
      <c r="M16" s="3">
        <f>IF(L16&gt;0,G16-L16,"-")</f>
        <v>-8</v>
      </c>
      <c r="N16" s="10">
        <v>38665</v>
      </c>
      <c r="O16" s="12">
        <v>58.5</v>
      </c>
      <c r="P16" s="12">
        <f>IF(O16&gt;0,G16/O16-1.2,"-")</f>
        <v>26.834188034188035</v>
      </c>
      <c r="Q16" s="4" t="s">
        <v>35</v>
      </c>
      <c r="R16" s="5" t="s">
        <v>76</v>
      </c>
    </row>
    <row r="17" spans="1:18" ht="12.75">
      <c r="A17" s="2">
        <v>12</v>
      </c>
      <c r="B17" s="2">
        <v>18</v>
      </c>
      <c r="C17" s="16" t="s">
        <v>79</v>
      </c>
      <c r="D17" s="3">
        <v>21358</v>
      </c>
      <c r="E17" s="3" t="s">
        <v>80</v>
      </c>
      <c r="F17" s="3" t="s">
        <v>81</v>
      </c>
      <c r="G17" s="3">
        <v>1640</v>
      </c>
      <c r="H17" s="18"/>
      <c r="I17" s="10">
        <v>37613</v>
      </c>
      <c r="J17" s="10">
        <v>38658</v>
      </c>
      <c r="K17" s="10" t="s">
        <v>316</v>
      </c>
      <c r="L17" s="7">
        <v>1695</v>
      </c>
      <c r="M17" s="53">
        <f>IF(L17&gt;0,G17-L17,"-")</f>
        <v>-55</v>
      </c>
      <c r="N17" s="10">
        <v>38665</v>
      </c>
      <c r="O17" s="12">
        <v>58.5</v>
      </c>
      <c r="P17" s="12">
        <f>IF(O17&gt;0,G17/O17-1.2,"-")</f>
        <v>26.834188034188035</v>
      </c>
      <c r="Q17" s="13" t="s">
        <v>65</v>
      </c>
      <c r="R17" s="5" t="s">
        <v>34</v>
      </c>
    </row>
    <row r="18" spans="1:18" ht="12.75">
      <c r="A18" s="2">
        <v>13</v>
      </c>
      <c r="B18" s="2">
        <v>18</v>
      </c>
      <c r="C18" s="6" t="s">
        <v>234</v>
      </c>
      <c r="D18" s="3">
        <v>21393</v>
      </c>
      <c r="E18" s="3" t="s">
        <v>235</v>
      </c>
      <c r="F18" s="3" t="s">
        <v>81</v>
      </c>
      <c r="G18" s="3">
        <v>1640</v>
      </c>
      <c r="H18" s="18"/>
      <c r="I18" s="10">
        <v>38462</v>
      </c>
      <c r="J18" s="10">
        <v>38658</v>
      </c>
      <c r="K18" s="10" t="s">
        <v>317</v>
      </c>
      <c r="L18" s="7">
        <v>1699</v>
      </c>
      <c r="M18" s="53">
        <f>IF(L18&gt;0,G18-L18,"-")</f>
        <v>-59</v>
      </c>
      <c r="N18" s="10">
        <v>38694</v>
      </c>
      <c r="O18" s="12">
        <v>58.5</v>
      </c>
      <c r="P18" s="12">
        <f>IF(O18&gt;0,G18/O18-1.2,"-")</f>
        <v>26.834188034188035</v>
      </c>
      <c r="Q18" s="4" t="s">
        <v>35</v>
      </c>
      <c r="R18" s="5" t="s">
        <v>197</v>
      </c>
    </row>
    <row r="19" spans="1:18" ht="12.75">
      <c r="A19" s="2">
        <v>14</v>
      </c>
      <c r="B19" s="2">
        <v>17</v>
      </c>
      <c r="C19" s="15" t="s">
        <v>268</v>
      </c>
      <c r="D19" s="3">
        <v>20510</v>
      </c>
      <c r="E19" s="3" t="s">
        <v>269</v>
      </c>
      <c r="F19" s="3" t="s">
        <v>270</v>
      </c>
      <c r="G19" s="3">
        <v>1740</v>
      </c>
      <c r="H19" s="18"/>
      <c r="I19" s="10">
        <v>38651</v>
      </c>
      <c r="J19" s="10">
        <v>38659</v>
      </c>
      <c r="K19" s="10" t="s">
        <v>320</v>
      </c>
      <c r="L19" s="3">
        <v>1764</v>
      </c>
      <c r="M19" s="3">
        <f>IF(L19&gt;0,G19-L19,"-")</f>
        <v>-24</v>
      </c>
      <c r="N19" s="10">
        <v>38659</v>
      </c>
      <c r="O19" s="12">
        <v>62.1</v>
      </c>
      <c r="P19" s="12">
        <f>IF(O19&gt;0,G19/O19-1.2,"-")</f>
        <v>26.819323671497585</v>
      </c>
      <c r="Q19" s="14" t="s">
        <v>33</v>
      </c>
      <c r="R19" s="5" t="s">
        <v>34</v>
      </c>
    </row>
    <row r="20" spans="1:18" ht="12.75">
      <c r="A20" s="2">
        <v>15</v>
      </c>
      <c r="B20" s="2">
        <v>17</v>
      </c>
      <c r="C20" s="6" t="s">
        <v>290</v>
      </c>
      <c r="D20" s="3">
        <v>20612</v>
      </c>
      <c r="E20" s="3" t="s">
        <v>291</v>
      </c>
      <c r="F20" s="3" t="s">
        <v>292</v>
      </c>
      <c r="G20" s="3">
        <v>1795</v>
      </c>
      <c r="H20" s="18"/>
      <c r="I20" s="21">
        <v>38694</v>
      </c>
      <c r="J20" s="10">
        <v>38700</v>
      </c>
      <c r="K20" s="10" t="s">
        <v>321</v>
      </c>
      <c r="L20" s="3">
        <v>1797</v>
      </c>
      <c r="M20" s="3">
        <f>IF(L20&gt;0,G20-L20,"-")</f>
        <v>-2</v>
      </c>
      <c r="N20" s="10">
        <v>38702</v>
      </c>
      <c r="O20" s="12">
        <v>64.2</v>
      </c>
      <c r="P20" s="12">
        <f>IF(O20&gt;0,G20/O20-1.2,"-")</f>
        <v>26.759501557632397</v>
      </c>
      <c r="Q20" s="4" t="s">
        <v>35</v>
      </c>
      <c r="R20" s="5" t="s">
        <v>380</v>
      </c>
    </row>
    <row r="21" spans="1:18" ht="12.75">
      <c r="A21" s="2">
        <v>16</v>
      </c>
      <c r="B21" s="2">
        <v>17</v>
      </c>
      <c r="C21" s="6" t="s">
        <v>173</v>
      </c>
      <c r="D21" s="3">
        <v>20850</v>
      </c>
      <c r="E21" s="3" t="s">
        <v>174</v>
      </c>
      <c r="F21" s="3" t="s">
        <v>175</v>
      </c>
      <c r="G21" s="3">
        <v>1790</v>
      </c>
      <c r="H21" s="58">
        <v>200</v>
      </c>
      <c r="I21" s="10">
        <v>38226</v>
      </c>
      <c r="J21" s="10">
        <v>38659</v>
      </c>
      <c r="K21" s="10" t="s">
        <v>318</v>
      </c>
      <c r="L21" s="3">
        <v>1792</v>
      </c>
      <c r="M21" s="3">
        <f>IF(L21&gt;0,G21-L21,"-")</f>
        <v>-2</v>
      </c>
      <c r="N21" s="10">
        <v>38659</v>
      </c>
      <c r="O21" s="12">
        <v>64</v>
      </c>
      <c r="P21" s="12">
        <f>IF(O21&gt;0,G21/O21-1.2,"-")</f>
        <v>26.76875</v>
      </c>
      <c r="Q21" s="4" t="s">
        <v>35</v>
      </c>
      <c r="R21" s="5" t="s">
        <v>34</v>
      </c>
    </row>
    <row r="22" spans="1:18" ht="12.75">
      <c r="A22" s="2">
        <v>17</v>
      </c>
      <c r="B22" s="2">
        <v>17</v>
      </c>
      <c r="C22" s="15" t="s">
        <v>98</v>
      </c>
      <c r="D22" s="3">
        <v>20935</v>
      </c>
      <c r="E22" s="3" t="s">
        <v>99</v>
      </c>
      <c r="F22" s="3" t="s">
        <v>100</v>
      </c>
      <c r="G22" s="3">
        <v>1710</v>
      </c>
      <c r="H22" s="18"/>
      <c r="I22" s="10">
        <v>37651</v>
      </c>
      <c r="J22" s="10">
        <v>38659</v>
      </c>
      <c r="K22" s="10" t="s">
        <v>319</v>
      </c>
      <c r="L22" s="3">
        <v>1711</v>
      </c>
      <c r="M22" s="3">
        <f>IF(L22&gt;0,G22-L22,"-")</f>
        <v>-1</v>
      </c>
      <c r="N22" s="10">
        <v>38659</v>
      </c>
      <c r="O22" s="12">
        <v>61.4</v>
      </c>
      <c r="P22" s="12">
        <f>IF(O22&gt;0,G22/O22-1.2,"-")</f>
        <v>26.650162866449513</v>
      </c>
      <c r="Q22" s="14" t="s">
        <v>33</v>
      </c>
      <c r="R22" s="5" t="s">
        <v>34</v>
      </c>
    </row>
    <row r="23" spans="1:18" ht="12.75">
      <c r="A23" s="2">
        <v>18</v>
      </c>
      <c r="B23" s="2">
        <v>16</v>
      </c>
      <c r="C23" s="6" t="s">
        <v>144</v>
      </c>
      <c r="D23" s="3">
        <v>20203</v>
      </c>
      <c r="E23" s="3" t="s">
        <v>145</v>
      </c>
      <c r="F23" s="3" t="s">
        <v>146</v>
      </c>
      <c r="G23" s="3">
        <v>1800</v>
      </c>
      <c r="H23" s="18"/>
      <c r="I23" s="10">
        <v>37978</v>
      </c>
      <c r="J23" s="10">
        <v>38689</v>
      </c>
      <c r="K23" s="10" t="s">
        <v>322</v>
      </c>
      <c r="L23" s="3">
        <v>1812</v>
      </c>
      <c r="M23" s="3">
        <f>IF(L23&gt;0,G23-L23,"-")</f>
        <v>-12</v>
      </c>
      <c r="N23" s="10">
        <v>38702</v>
      </c>
      <c r="O23" s="12">
        <v>64</v>
      </c>
      <c r="P23" s="12">
        <f>IF(O23&gt;0,G23/O23-1.2,"-")</f>
        <v>26.925</v>
      </c>
      <c r="Q23" s="4" t="s">
        <v>35</v>
      </c>
      <c r="R23" s="5" t="s">
        <v>147</v>
      </c>
    </row>
    <row r="24" spans="1:18" ht="12.75">
      <c r="A24" s="2">
        <v>19</v>
      </c>
      <c r="B24" s="2">
        <v>16</v>
      </c>
      <c r="C24" s="6" t="s">
        <v>265</v>
      </c>
      <c r="D24" s="3">
        <v>20254</v>
      </c>
      <c r="E24" s="3" t="s">
        <v>266</v>
      </c>
      <c r="F24" s="3" t="s">
        <v>267</v>
      </c>
      <c r="G24" s="3">
        <v>1700</v>
      </c>
      <c r="H24" s="58">
        <v>150</v>
      </c>
      <c r="I24" s="10">
        <v>38653</v>
      </c>
      <c r="J24" s="10">
        <v>38689</v>
      </c>
      <c r="K24" s="10" t="s">
        <v>323</v>
      </c>
      <c r="L24" s="3">
        <v>1707</v>
      </c>
      <c r="M24" s="3">
        <f>IF(L24&gt;0,G24-L24,"-")</f>
        <v>-7</v>
      </c>
      <c r="N24" s="10">
        <v>38702</v>
      </c>
      <c r="O24" s="12">
        <v>61</v>
      </c>
      <c r="P24" s="12">
        <f>IF(O24&gt;0,G24/O24-1.2,"-")</f>
        <v>26.668852459016396</v>
      </c>
      <c r="Q24" s="4" t="s">
        <v>35</v>
      </c>
      <c r="R24" s="5" t="s">
        <v>34</v>
      </c>
    </row>
    <row r="25" spans="1:18" ht="12.75">
      <c r="A25" s="2">
        <v>20</v>
      </c>
      <c r="B25" s="2">
        <v>16</v>
      </c>
      <c r="C25" s="6" t="s">
        <v>276</v>
      </c>
      <c r="D25" s="3">
        <v>20645</v>
      </c>
      <c r="E25" s="3" t="s">
        <v>277</v>
      </c>
      <c r="F25" s="3" t="s">
        <v>106</v>
      </c>
      <c r="G25" s="3">
        <v>1615</v>
      </c>
      <c r="H25" s="18"/>
      <c r="I25" s="21">
        <v>38657</v>
      </c>
      <c r="J25" s="10">
        <v>38689</v>
      </c>
      <c r="K25" s="10" t="s">
        <v>324</v>
      </c>
      <c r="L25" s="7">
        <v>1707</v>
      </c>
      <c r="M25" s="53">
        <f>IF(L25&gt;0,G25-L25,"-")</f>
        <v>-92</v>
      </c>
      <c r="N25" s="10">
        <v>38702</v>
      </c>
      <c r="O25" s="12">
        <v>59.3</v>
      </c>
      <c r="P25" s="12">
        <f>IF(O25&gt;0,G25/O25-1.2,"-")</f>
        <v>26.034401349072514</v>
      </c>
      <c r="Q25" s="4" t="s">
        <v>35</v>
      </c>
      <c r="R25" s="5" t="s">
        <v>380</v>
      </c>
    </row>
    <row r="26" spans="1:18" ht="12.75">
      <c r="A26" s="2">
        <v>21</v>
      </c>
      <c r="B26" s="2">
        <v>16</v>
      </c>
      <c r="C26" s="6" t="s">
        <v>137</v>
      </c>
      <c r="D26" s="3">
        <v>20747</v>
      </c>
      <c r="E26" s="3" t="s">
        <v>138</v>
      </c>
      <c r="F26" s="3" t="s">
        <v>72</v>
      </c>
      <c r="G26" s="3">
        <v>2060</v>
      </c>
      <c r="H26" s="58">
        <v>200</v>
      </c>
      <c r="I26" s="10">
        <v>37894</v>
      </c>
      <c r="J26" s="10">
        <v>38689</v>
      </c>
      <c r="K26" s="10" t="s">
        <v>325</v>
      </c>
      <c r="L26" s="3">
        <v>2067</v>
      </c>
      <c r="M26" s="3">
        <f>IF(L26&gt;0,G26-L26,"-")</f>
        <v>-7</v>
      </c>
      <c r="N26" s="10">
        <v>38702</v>
      </c>
      <c r="O26" s="12">
        <v>73.8</v>
      </c>
      <c r="P26" s="12">
        <f>IF(O26&gt;0,G26/O26-1.2,"-")</f>
        <v>26.713279132791328</v>
      </c>
      <c r="Q26" s="4" t="s">
        <v>35</v>
      </c>
      <c r="R26" s="5" t="s">
        <v>34</v>
      </c>
    </row>
    <row r="27" spans="1:18" ht="12.75">
      <c r="A27" s="2">
        <v>22</v>
      </c>
      <c r="B27" s="2">
        <v>16</v>
      </c>
      <c r="C27" s="16" t="s">
        <v>41</v>
      </c>
      <c r="D27" s="3">
        <v>21172</v>
      </c>
      <c r="E27" s="3" t="s">
        <v>42</v>
      </c>
      <c r="F27" s="3" t="s">
        <v>43</v>
      </c>
      <c r="G27" s="3">
        <v>1980</v>
      </c>
      <c r="H27" s="18"/>
      <c r="I27" s="10">
        <v>37545</v>
      </c>
      <c r="J27" s="10">
        <v>38689</v>
      </c>
      <c r="K27" s="10" t="s">
        <v>437</v>
      </c>
      <c r="L27" s="3">
        <v>1985</v>
      </c>
      <c r="M27" s="3">
        <f>IF(L27&gt;0,G27-L27,"-")</f>
        <v>-5</v>
      </c>
      <c r="N27" s="10">
        <v>38702</v>
      </c>
      <c r="O27" s="12">
        <v>71</v>
      </c>
      <c r="P27" s="12">
        <f>IF(O27&gt;0,G27/O27-1.2,"-")</f>
        <v>26.687323943661973</v>
      </c>
      <c r="Q27" s="13" t="s">
        <v>65</v>
      </c>
      <c r="R27" s="5" t="s">
        <v>39</v>
      </c>
    </row>
    <row r="28" spans="1:18" ht="12.75">
      <c r="A28" s="2">
        <v>23</v>
      </c>
      <c r="B28" s="2">
        <v>15</v>
      </c>
      <c r="C28" s="6" t="s">
        <v>288</v>
      </c>
      <c r="D28" s="3">
        <v>20508</v>
      </c>
      <c r="E28" s="3" t="s">
        <v>289</v>
      </c>
      <c r="F28" s="3" t="s">
        <v>270</v>
      </c>
      <c r="G28" s="3">
        <v>1740</v>
      </c>
      <c r="H28" s="18"/>
      <c r="I28" s="21">
        <v>38694</v>
      </c>
      <c r="J28" s="10">
        <v>38695</v>
      </c>
      <c r="K28" s="10" t="s">
        <v>327</v>
      </c>
      <c r="L28" s="3">
        <v>1747</v>
      </c>
      <c r="M28" s="3">
        <f>IF(L28&gt;0,G28-L28,"-")</f>
        <v>-7</v>
      </c>
      <c r="N28" s="10">
        <v>38702</v>
      </c>
      <c r="O28" s="12">
        <v>62.1</v>
      </c>
      <c r="P28" s="12">
        <f>IF(O28&gt;0,G28/O28-1.2,"-")</f>
        <v>26.819323671497585</v>
      </c>
      <c r="Q28" s="4" t="s">
        <v>35</v>
      </c>
      <c r="R28" s="5" t="s">
        <v>380</v>
      </c>
    </row>
    <row r="29" spans="1:18" ht="12.75">
      <c r="A29" s="2">
        <v>24</v>
      </c>
      <c r="B29" s="2">
        <v>15</v>
      </c>
      <c r="C29" s="6" t="s">
        <v>164</v>
      </c>
      <c r="D29" s="3">
        <v>20865</v>
      </c>
      <c r="E29" s="3" t="s">
        <v>165</v>
      </c>
      <c r="F29" s="3" t="s">
        <v>166</v>
      </c>
      <c r="G29" s="3">
        <v>1980</v>
      </c>
      <c r="H29" s="18"/>
      <c r="I29" s="10">
        <v>38140</v>
      </c>
      <c r="J29" s="10">
        <v>38695</v>
      </c>
      <c r="K29" s="10" t="s">
        <v>328</v>
      </c>
      <c r="L29" s="3">
        <v>1984</v>
      </c>
      <c r="M29" s="3">
        <f>IF(L29&gt;0,G29-L29,"-")</f>
        <v>-4</v>
      </c>
      <c r="N29" s="10">
        <v>38702</v>
      </c>
      <c r="O29" s="12">
        <v>70.6</v>
      </c>
      <c r="P29" s="12">
        <f>IF(O29&gt;0,G29/O29-1.2,"-")</f>
        <v>26.84532577903683</v>
      </c>
      <c r="Q29" s="4" t="s">
        <v>35</v>
      </c>
      <c r="R29" s="5" t="s">
        <v>167</v>
      </c>
    </row>
    <row r="30" spans="1:18" ht="12.75">
      <c r="A30" s="2">
        <v>25</v>
      </c>
      <c r="B30" s="2">
        <v>15</v>
      </c>
      <c r="C30" s="6" t="s">
        <v>249</v>
      </c>
      <c r="D30" s="3">
        <v>21205</v>
      </c>
      <c r="E30" s="3" t="s">
        <v>250</v>
      </c>
      <c r="F30" s="3" t="s">
        <v>208</v>
      </c>
      <c r="G30" s="3">
        <v>1640</v>
      </c>
      <c r="H30" s="18"/>
      <c r="I30" s="10">
        <v>38579</v>
      </c>
      <c r="J30" s="10">
        <v>38695</v>
      </c>
      <c r="K30" s="10" t="s">
        <v>329</v>
      </c>
      <c r="L30" s="7">
        <v>1727</v>
      </c>
      <c r="M30" s="53">
        <f>IF(L30&gt;0,G30-L30,"-")</f>
        <v>-87</v>
      </c>
      <c r="N30" s="10">
        <v>38702</v>
      </c>
      <c r="O30" s="12">
        <v>58.5</v>
      </c>
      <c r="P30" s="12">
        <f>IF(O30&gt;0,G30/O30-1.2,"-")</f>
        <v>26.834188034188035</v>
      </c>
      <c r="Q30" s="4" t="s">
        <v>35</v>
      </c>
      <c r="R30" s="5" t="s">
        <v>34</v>
      </c>
    </row>
    <row r="31" spans="1:18" ht="12.75">
      <c r="A31" s="2">
        <v>26</v>
      </c>
      <c r="B31" s="2">
        <v>14</v>
      </c>
      <c r="C31" s="6" t="s">
        <v>507</v>
      </c>
      <c r="D31" s="3">
        <v>20014</v>
      </c>
      <c r="E31" s="3" t="s">
        <v>508</v>
      </c>
      <c r="F31" s="3" t="s">
        <v>509</v>
      </c>
      <c r="G31" s="3">
        <v>1690</v>
      </c>
      <c r="H31" s="18"/>
      <c r="I31" s="21">
        <v>38765</v>
      </c>
      <c r="J31" s="40"/>
      <c r="K31" s="40" t="s">
        <v>406</v>
      </c>
      <c r="L31" s="7">
        <v>1800</v>
      </c>
      <c r="M31" s="53">
        <f>IF(L31&gt;0,G31-L31,"-")</f>
        <v>-110</v>
      </c>
      <c r="N31" s="10"/>
      <c r="O31" s="12"/>
      <c r="P31" s="12"/>
      <c r="Q31" s="4" t="s">
        <v>35</v>
      </c>
      <c r="R31" s="5" t="s">
        <v>34</v>
      </c>
    </row>
    <row r="32" spans="1:18" ht="12.75">
      <c r="A32" s="2">
        <v>27</v>
      </c>
      <c r="B32" s="2">
        <v>14</v>
      </c>
      <c r="C32" s="15" t="s">
        <v>128</v>
      </c>
      <c r="D32" s="3">
        <v>20099</v>
      </c>
      <c r="E32" s="3" t="s">
        <v>129</v>
      </c>
      <c r="F32" s="3" t="s">
        <v>130</v>
      </c>
      <c r="G32" s="3">
        <v>1995</v>
      </c>
      <c r="H32" s="18"/>
      <c r="I32" s="10">
        <v>37781</v>
      </c>
      <c r="J32" s="10">
        <v>38700</v>
      </c>
      <c r="K32" s="10" t="s">
        <v>331</v>
      </c>
      <c r="L32" s="3">
        <v>1998</v>
      </c>
      <c r="M32" s="3">
        <f>IF(L32&gt;0,G32-L32,"-")</f>
        <v>-3</v>
      </c>
      <c r="N32" s="10">
        <v>38702</v>
      </c>
      <c r="O32" s="12">
        <v>71.3</v>
      </c>
      <c r="P32" s="12">
        <f>IF(O32&gt;0,G32/O32-1.2,"-")</f>
        <v>26.78036465638149</v>
      </c>
      <c r="Q32" s="14" t="s">
        <v>33</v>
      </c>
      <c r="R32" s="5" t="s">
        <v>34</v>
      </c>
    </row>
    <row r="33" spans="1:18" ht="12.75">
      <c r="A33" s="2">
        <v>28</v>
      </c>
      <c r="B33" s="2">
        <v>14</v>
      </c>
      <c r="C33" s="3" t="s">
        <v>3</v>
      </c>
      <c r="D33" s="3">
        <v>20150</v>
      </c>
      <c r="E33" s="3" t="s">
        <v>4</v>
      </c>
      <c r="F33" s="3" t="s">
        <v>5</v>
      </c>
      <c r="G33" s="3">
        <v>1775</v>
      </c>
      <c r="H33" s="18"/>
      <c r="I33" s="10">
        <v>37538</v>
      </c>
      <c r="J33" s="10">
        <v>38700</v>
      </c>
      <c r="K33" s="10" t="s">
        <v>332</v>
      </c>
      <c r="L33" s="3">
        <v>1775</v>
      </c>
      <c r="M33" s="3">
        <f>IF(L33&gt;0,G33-L33,"-")</f>
        <v>0</v>
      </c>
      <c r="N33" s="10">
        <v>38702</v>
      </c>
      <c r="O33" s="12">
        <v>62.9</v>
      </c>
      <c r="P33" s="12">
        <f>IF(O33&gt;0,G33/O33-1.2,"-")</f>
        <v>27.01939586645469</v>
      </c>
      <c r="Q33" s="4" t="s">
        <v>35</v>
      </c>
      <c r="R33" s="5" t="s">
        <v>34</v>
      </c>
    </row>
    <row r="34" spans="1:18" ht="12.75">
      <c r="A34" s="2">
        <v>29</v>
      </c>
      <c r="B34" s="2">
        <v>14</v>
      </c>
      <c r="C34" s="6" t="s">
        <v>121</v>
      </c>
      <c r="D34" s="3">
        <v>20779</v>
      </c>
      <c r="E34" s="3" t="s">
        <v>122</v>
      </c>
      <c r="F34" s="3" t="s">
        <v>111</v>
      </c>
      <c r="G34" s="3">
        <v>1920</v>
      </c>
      <c r="H34" s="18"/>
      <c r="I34" s="10">
        <v>37696</v>
      </c>
      <c r="J34" s="10">
        <v>38700</v>
      </c>
      <c r="K34" s="10" t="s">
        <v>333</v>
      </c>
      <c r="L34" s="3">
        <v>1919</v>
      </c>
      <c r="M34" s="3">
        <f>IF(L34&gt;0,G34-L34,"-")</f>
        <v>1</v>
      </c>
      <c r="N34" s="10">
        <v>38702</v>
      </c>
      <c r="O34" s="12">
        <v>68.5</v>
      </c>
      <c r="P34" s="12">
        <f>IF(O34&gt;0,G34/O34-1.2,"-")</f>
        <v>26.829197080291973</v>
      </c>
      <c r="Q34" s="4" t="s">
        <v>35</v>
      </c>
      <c r="R34" s="5" t="s">
        <v>34</v>
      </c>
    </row>
    <row r="35" spans="1:18" ht="12.75">
      <c r="A35" s="2">
        <v>30</v>
      </c>
      <c r="B35" s="2">
        <v>14</v>
      </c>
      <c r="C35" s="6" t="s">
        <v>59</v>
      </c>
      <c r="D35" s="3">
        <v>21000</v>
      </c>
      <c r="E35" s="3" t="s">
        <v>60</v>
      </c>
      <c r="F35" s="3" t="s">
        <v>61</v>
      </c>
      <c r="G35" s="3">
        <v>1880</v>
      </c>
      <c r="H35" s="18"/>
      <c r="I35" s="10">
        <v>37582</v>
      </c>
      <c r="J35" s="10">
        <v>38700</v>
      </c>
      <c r="K35" s="10" t="s">
        <v>334</v>
      </c>
      <c r="L35" s="3">
        <v>1882</v>
      </c>
      <c r="M35" s="3">
        <f>IF(L35&gt;0,G35-L35,"-")</f>
        <v>-2</v>
      </c>
      <c r="N35" s="10">
        <v>38702</v>
      </c>
      <c r="O35" s="12">
        <v>67.3</v>
      </c>
      <c r="P35" s="12">
        <f>IF(O35&gt;0,G35/O35-1.2,"-")</f>
        <v>26.734621099554236</v>
      </c>
      <c r="Q35" s="4" t="s">
        <v>35</v>
      </c>
      <c r="R35" s="5" t="s">
        <v>34</v>
      </c>
    </row>
    <row r="36" spans="1:18" ht="12.75">
      <c r="A36" s="2">
        <v>31</v>
      </c>
      <c r="B36" s="2">
        <v>14</v>
      </c>
      <c r="C36" s="16" t="s">
        <v>204</v>
      </c>
      <c r="D36" s="3">
        <v>21102</v>
      </c>
      <c r="E36" s="3" t="s">
        <v>205</v>
      </c>
      <c r="F36" s="3" t="s">
        <v>64</v>
      </c>
      <c r="G36" s="3">
        <v>1860</v>
      </c>
      <c r="H36" s="18"/>
      <c r="I36" s="10">
        <v>38308</v>
      </c>
      <c r="J36" s="10">
        <v>38700</v>
      </c>
      <c r="K36" s="10" t="s">
        <v>335</v>
      </c>
      <c r="L36" s="3">
        <v>1860</v>
      </c>
      <c r="M36" s="3">
        <f>IF(L36&gt;0,G36-L36,"-")</f>
        <v>0</v>
      </c>
      <c r="N36" s="10">
        <v>38702</v>
      </c>
      <c r="O36" s="12">
        <v>66.2</v>
      </c>
      <c r="P36" s="12">
        <f>IF(O36&gt;0,G36/O36-1.2,"-")</f>
        <v>26.89667673716012</v>
      </c>
      <c r="Q36" s="13" t="s">
        <v>65</v>
      </c>
      <c r="R36" s="5" t="s">
        <v>34</v>
      </c>
    </row>
    <row r="37" spans="1:18" ht="12.75">
      <c r="A37" s="2">
        <v>32</v>
      </c>
      <c r="B37" s="2">
        <v>13</v>
      </c>
      <c r="C37" s="6" t="s">
        <v>220</v>
      </c>
      <c r="D37" s="3">
        <v>20064</v>
      </c>
      <c r="E37" s="3" t="s">
        <v>221</v>
      </c>
      <c r="F37" s="3" t="s">
        <v>222</v>
      </c>
      <c r="G37" s="3">
        <v>1860</v>
      </c>
      <c r="H37" s="58">
        <v>100</v>
      </c>
      <c r="I37" s="10">
        <v>38373</v>
      </c>
      <c r="J37" s="10">
        <v>38705</v>
      </c>
      <c r="K37" s="10" t="s">
        <v>336</v>
      </c>
      <c r="L37" s="3">
        <v>1866</v>
      </c>
      <c r="M37" s="3">
        <f>IF(L37&gt;0,G37-L37,"-")</f>
        <v>-6</v>
      </c>
      <c r="N37" s="10">
        <v>38761</v>
      </c>
      <c r="O37" s="12">
        <v>66.1</v>
      </c>
      <c r="P37" s="12">
        <f>IF(O37&gt;0,G37/O37-1.2,"-")</f>
        <v>26.939183055975796</v>
      </c>
      <c r="Q37" s="4" t="s">
        <v>35</v>
      </c>
      <c r="R37" s="5" t="s">
        <v>34</v>
      </c>
    </row>
    <row r="38" spans="1:18" ht="12.75">
      <c r="A38" s="2">
        <v>33</v>
      </c>
      <c r="B38" s="2">
        <v>13</v>
      </c>
      <c r="C38" s="15" t="s">
        <v>186</v>
      </c>
      <c r="D38" s="3">
        <v>20081</v>
      </c>
      <c r="E38" s="3" t="s">
        <v>187</v>
      </c>
      <c r="F38" s="3" t="s">
        <v>130</v>
      </c>
      <c r="G38" s="3">
        <v>1995</v>
      </c>
      <c r="H38" s="18"/>
      <c r="I38" s="10">
        <v>38245</v>
      </c>
      <c r="J38" s="10">
        <v>38705</v>
      </c>
      <c r="K38" s="10" t="s">
        <v>337</v>
      </c>
      <c r="L38" s="3">
        <v>1998</v>
      </c>
      <c r="M38" s="3">
        <f>IF(L38&gt;0,G38-L38,"-")</f>
        <v>-3</v>
      </c>
      <c r="N38" s="10">
        <v>38761</v>
      </c>
      <c r="O38" s="12">
        <v>71.3</v>
      </c>
      <c r="P38" s="12">
        <f>IF(O38&gt;0,G38/O38-1.2,"-")</f>
        <v>26.78036465638149</v>
      </c>
      <c r="Q38" s="14" t="s">
        <v>33</v>
      </c>
      <c r="R38" s="5" t="s">
        <v>34</v>
      </c>
    </row>
    <row r="39" spans="1:18" ht="12.75">
      <c r="A39" s="2">
        <v>34</v>
      </c>
      <c r="B39" s="2">
        <v>13</v>
      </c>
      <c r="C39" s="6" t="s">
        <v>69</v>
      </c>
      <c r="D39" s="3">
        <v>20472</v>
      </c>
      <c r="E39" s="3" t="s">
        <v>70</v>
      </c>
      <c r="F39" s="3" t="s">
        <v>102</v>
      </c>
      <c r="G39" s="3">
        <v>1750</v>
      </c>
      <c r="H39" s="18"/>
      <c r="I39" s="10">
        <v>37599</v>
      </c>
      <c r="J39" s="10">
        <v>38705</v>
      </c>
      <c r="K39" s="10" t="s">
        <v>338</v>
      </c>
      <c r="L39" s="3">
        <v>1754</v>
      </c>
      <c r="M39" s="3">
        <f>IF(L39&gt;0,G39-L39,"-")</f>
        <v>-4</v>
      </c>
      <c r="N39" s="10">
        <v>38761</v>
      </c>
      <c r="O39" s="12">
        <v>62</v>
      </c>
      <c r="P39" s="12">
        <f>IF(O39&gt;0,G39/O39-1.2,"-")</f>
        <v>27.025806451612905</v>
      </c>
      <c r="Q39" s="4" t="s">
        <v>35</v>
      </c>
      <c r="R39" s="5" t="s">
        <v>58</v>
      </c>
    </row>
    <row r="40" spans="1:18" ht="12.75">
      <c r="A40" s="2">
        <v>35</v>
      </c>
      <c r="B40" s="2">
        <v>13</v>
      </c>
      <c r="C40" s="6" t="s">
        <v>150</v>
      </c>
      <c r="D40" s="3">
        <v>20693</v>
      </c>
      <c r="E40" s="3" t="s">
        <v>151</v>
      </c>
      <c r="F40" s="3" t="s">
        <v>141</v>
      </c>
      <c r="G40" s="3">
        <v>2030</v>
      </c>
      <c r="H40" s="18"/>
      <c r="I40" s="10">
        <v>38032</v>
      </c>
      <c r="J40" s="10">
        <v>38705</v>
      </c>
      <c r="K40" s="10" t="s">
        <v>339</v>
      </c>
      <c r="L40" s="3">
        <v>2030</v>
      </c>
      <c r="M40" s="3">
        <f>IF(L40&gt;0,G40-L40,"-")</f>
        <v>0</v>
      </c>
      <c r="N40" s="10">
        <v>38761</v>
      </c>
      <c r="O40" s="12">
        <v>72.7</v>
      </c>
      <c r="P40" s="12">
        <f>IF(O40&gt;0,G40/O40-1.2,"-")</f>
        <v>26.722971114167812</v>
      </c>
      <c r="Q40" s="4" t="s">
        <v>35</v>
      </c>
      <c r="R40" s="5" t="s">
        <v>34</v>
      </c>
    </row>
    <row r="41" spans="1:18" ht="12.75">
      <c r="A41" s="2">
        <v>36</v>
      </c>
      <c r="B41" s="2">
        <v>13</v>
      </c>
      <c r="C41" s="6" t="s">
        <v>251</v>
      </c>
      <c r="D41" s="3">
        <v>20778</v>
      </c>
      <c r="E41" s="3" t="s">
        <v>252</v>
      </c>
      <c r="F41" s="3" t="s">
        <v>111</v>
      </c>
      <c r="G41" s="3">
        <v>1920</v>
      </c>
      <c r="H41" s="18"/>
      <c r="I41" s="10">
        <v>38590</v>
      </c>
      <c r="J41" s="10">
        <v>38705</v>
      </c>
      <c r="K41" s="10" t="s">
        <v>340</v>
      </c>
      <c r="L41" s="3">
        <v>1930</v>
      </c>
      <c r="M41" s="3">
        <f>IF(L41&gt;0,G41-L41,"-")</f>
        <v>-10</v>
      </c>
      <c r="N41" s="10">
        <v>38761</v>
      </c>
      <c r="O41" s="12">
        <v>68.5</v>
      </c>
      <c r="P41" s="12">
        <f>IF(O41&gt;0,G41/O41-1.2,"-")</f>
        <v>26.829197080291973</v>
      </c>
      <c r="Q41" s="4" t="s">
        <v>35</v>
      </c>
      <c r="R41" s="5" t="s">
        <v>50</v>
      </c>
    </row>
    <row r="42" spans="1:18" ht="12.75">
      <c r="A42" s="2">
        <v>37</v>
      </c>
      <c r="B42" s="2">
        <v>13</v>
      </c>
      <c r="C42" s="6" t="s">
        <v>162</v>
      </c>
      <c r="D42" s="3">
        <v>21118</v>
      </c>
      <c r="E42" s="3" t="s">
        <v>163</v>
      </c>
      <c r="F42" s="3" t="s">
        <v>87</v>
      </c>
      <c r="G42" s="3">
        <v>1720</v>
      </c>
      <c r="H42" s="18"/>
      <c r="I42" s="10">
        <v>38134</v>
      </c>
      <c r="J42" s="10">
        <v>38705</v>
      </c>
      <c r="K42" s="10" t="s">
        <v>341</v>
      </c>
      <c r="L42" s="7">
        <v>1764</v>
      </c>
      <c r="M42" s="53">
        <f>IF(L42&gt;0,G42-L42,"-")</f>
        <v>-44</v>
      </c>
      <c r="N42" s="10">
        <v>38761</v>
      </c>
      <c r="O42" s="12">
        <v>61.6</v>
      </c>
      <c r="P42" s="12">
        <f>IF(O42&gt;0,G42/O42-1.2,"-")</f>
        <v>26.722077922077922</v>
      </c>
      <c r="Q42" s="4" t="s">
        <v>35</v>
      </c>
      <c r="R42" s="5" t="s">
        <v>34</v>
      </c>
    </row>
    <row r="43" spans="1:18" ht="12.75">
      <c r="A43" s="2">
        <v>38</v>
      </c>
      <c r="B43" s="2">
        <v>13</v>
      </c>
      <c r="C43" s="6" t="s">
        <v>206</v>
      </c>
      <c r="D43" s="3">
        <v>21186</v>
      </c>
      <c r="E43" s="3" t="s">
        <v>207</v>
      </c>
      <c r="F43" s="3" t="s">
        <v>208</v>
      </c>
      <c r="G43" s="3">
        <v>1640</v>
      </c>
      <c r="H43" s="18"/>
      <c r="I43" s="10">
        <v>38309</v>
      </c>
      <c r="J43" s="10">
        <v>38705</v>
      </c>
      <c r="K43" s="10" t="s">
        <v>342</v>
      </c>
      <c r="L43" s="7">
        <v>1770</v>
      </c>
      <c r="M43" s="53">
        <f>IF(L43&gt;0,G43-L43,"-")</f>
        <v>-130</v>
      </c>
      <c r="N43" s="10">
        <v>38761</v>
      </c>
      <c r="O43" s="12">
        <v>58.5</v>
      </c>
      <c r="P43" s="12">
        <f>IF(O43&gt;0,G43/O43-1.2,"-")</f>
        <v>26.834188034188035</v>
      </c>
      <c r="Q43" s="4" t="s">
        <v>35</v>
      </c>
      <c r="R43" s="5" t="s">
        <v>209</v>
      </c>
    </row>
    <row r="44" spans="1:18" ht="12.75">
      <c r="A44" s="2">
        <v>39</v>
      </c>
      <c r="B44" s="2">
        <v>12</v>
      </c>
      <c r="C44" s="6" t="s">
        <v>352</v>
      </c>
      <c r="D44" s="3">
        <v>20318</v>
      </c>
      <c r="E44" s="3" t="s">
        <v>353</v>
      </c>
      <c r="F44" s="3" t="s">
        <v>225</v>
      </c>
      <c r="G44" s="3">
        <v>2080</v>
      </c>
      <c r="H44" s="58">
        <v>200</v>
      </c>
      <c r="I44" s="21">
        <v>38712</v>
      </c>
      <c r="J44" s="10">
        <v>38713</v>
      </c>
      <c r="K44" s="10" t="s">
        <v>356</v>
      </c>
      <c r="L44" s="7">
        <v>1883</v>
      </c>
      <c r="M44" s="54">
        <f>IF(L44&gt;0,G44-L44,"-")</f>
        <v>197</v>
      </c>
      <c r="N44" s="10">
        <v>38761</v>
      </c>
      <c r="O44" s="12">
        <v>73.9</v>
      </c>
      <c r="P44" s="12">
        <f>IF(O44&gt;0,G44/O44-1.2,"-")</f>
        <v>26.94614343707713</v>
      </c>
      <c r="Q44" s="4" t="s">
        <v>35</v>
      </c>
      <c r="R44" s="5" t="s">
        <v>380</v>
      </c>
    </row>
    <row r="45" spans="1:18" ht="12.75">
      <c r="A45" s="2">
        <v>40</v>
      </c>
      <c r="B45" s="2">
        <v>12</v>
      </c>
      <c r="C45" s="16" t="s">
        <v>514</v>
      </c>
      <c r="D45" s="3">
        <v>20437</v>
      </c>
      <c r="E45" s="3" t="s">
        <v>515</v>
      </c>
      <c r="F45" s="3" t="s">
        <v>516</v>
      </c>
      <c r="G45" s="3">
        <v>1940</v>
      </c>
      <c r="H45" s="58">
        <v>200</v>
      </c>
      <c r="I45" s="21">
        <v>38765</v>
      </c>
      <c r="J45" s="40"/>
      <c r="K45" s="40" t="s">
        <v>424</v>
      </c>
      <c r="L45" s="3">
        <v>1945</v>
      </c>
      <c r="M45" s="3">
        <f>IF(L45&gt;0,G45-L45,"-")</f>
        <v>-5</v>
      </c>
      <c r="N45" s="10"/>
      <c r="O45" s="12"/>
      <c r="P45" s="12"/>
      <c r="Q45" s="13" t="s">
        <v>65</v>
      </c>
      <c r="R45" s="5" t="s">
        <v>517</v>
      </c>
    </row>
    <row r="46" spans="1:18" ht="12.75">
      <c r="A46" s="2">
        <v>41</v>
      </c>
      <c r="B46" s="2">
        <v>12</v>
      </c>
      <c r="C46" s="6" t="s">
        <v>55</v>
      </c>
      <c r="D46" s="3">
        <v>20539</v>
      </c>
      <c r="E46" s="3" t="s">
        <v>56</v>
      </c>
      <c r="F46" s="3" t="s">
        <v>57</v>
      </c>
      <c r="G46" s="3">
        <v>2120</v>
      </c>
      <c r="H46" s="18"/>
      <c r="I46" s="10">
        <v>37586</v>
      </c>
      <c r="J46" s="10">
        <v>38713</v>
      </c>
      <c r="K46" s="10" t="s">
        <v>343</v>
      </c>
      <c r="L46" s="3">
        <v>2123</v>
      </c>
      <c r="M46" s="3">
        <f>IF(L46&gt;0,G46-L46,"-")</f>
        <v>-3</v>
      </c>
      <c r="N46" s="10">
        <v>38761</v>
      </c>
      <c r="O46" s="12">
        <v>75.5</v>
      </c>
      <c r="P46" s="12">
        <f>IF(O46&gt;0,G46/O46-1.2,"-")</f>
        <v>26.8794701986755</v>
      </c>
      <c r="Q46" s="4" t="s">
        <v>35</v>
      </c>
      <c r="R46" s="5" t="s">
        <v>58</v>
      </c>
    </row>
    <row r="47" spans="1:18" ht="12.75">
      <c r="A47" s="2">
        <v>42</v>
      </c>
      <c r="B47" s="2">
        <v>12</v>
      </c>
      <c r="C47" s="6" t="s">
        <v>253</v>
      </c>
      <c r="D47" s="3">
        <v>20607</v>
      </c>
      <c r="E47" s="3" t="s">
        <v>254</v>
      </c>
      <c r="F47" s="3" t="s">
        <v>255</v>
      </c>
      <c r="G47" s="3">
        <v>1815</v>
      </c>
      <c r="H47" s="58">
        <v>400</v>
      </c>
      <c r="I47" s="21">
        <v>38657</v>
      </c>
      <c r="J47" s="10">
        <v>38713</v>
      </c>
      <c r="K47" s="10" t="s">
        <v>344</v>
      </c>
      <c r="L47" s="3">
        <v>1822</v>
      </c>
      <c r="M47" s="3">
        <f>IF(L47&gt;0,G47-L47,"-")</f>
        <v>-7</v>
      </c>
      <c r="N47" s="10">
        <v>38761</v>
      </c>
      <c r="O47" s="12">
        <v>64.6</v>
      </c>
      <c r="P47" s="12">
        <f>IF(O47&gt;0,G47/O47-1.2,"-")</f>
        <v>26.895975232198147</v>
      </c>
      <c r="Q47" s="4" t="s">
        <v>35</v>
      </c>
      <c r="R47" s="5" t="s">
        <v>275</v>
      </c>
    </row>
    <row r="48" spans="1:18" ht="12.75">
      <c r="A48" s="2">
        <v>43</v>
      </c>
      <c r="B48" s="2">
        <v>12</v>
      </c>
      <c r="C48" s="15" t="s">
        <v>281</v>
      </c>
      <c r="D48" s="3">
        <v>20709</v>
      </c>
      <c r="E48" s="3" t="s">
        <v>282</v>
      </c>
      <c r="F48" s="3" t="s">
        <v>141</v>
      </c>
      <c r="G48" s="3">
        <v>2030</v>
      </c>
      <c r="H48" s="18"/>
      <c r="I48" s="21">
        <v>38702</v>
      </c>
      <c r="J48" s="10">
        <v>38713</v>
      </c>
      <c r="K48" s="10" t="s">
        <v>346</v>
      </c>
      <c r="L48" s="3">
        <v>2029</v>
      </c>
      <c r="M48" s="3">
        <f>IF(L48&gt;0,G48-L48,"-")</f>
        <v>1</v>
      </c>
      <c r="N48" s="10">
        <v>38761</v>
      </c>
      <c r="O48" s="12">
        <v>72.7</v>
      </c>
      <c r="P48" s="12">
        <f>IF(O48&gt;0,G48/O48-1.2,"-")</f>
        <v>26.722971114167812</v>
      </c>
      <c r="Q48" s="14" t="s">
        <v>33</v>
      </c>
      <c r="R48" s="5" t="s">
        <v>380</v>
      </c>
    </row>
    <row r="49" spans="1:18" ht="12.75">
      <c r="A49" s="2">
        <v>44</v>
      </c>
      <c r="B49" s="2">
        <v>12</v>
      </c>
      <c r="C49" s="15" t="s">
        <v>109</v>
      </c>
      <c r="D49" s="3">
        <v>20760</v>
      </c>
      <c r="E49" s="3" t="s">
        <v>110</v>
      </c>
      <c r="F49" s="3" t="s">
        <v>111</v>
      </c>
      <c r="G49" s="3">
        <v>1920</v>
      </c>
      <c r="H49" s="18"/>
      <c r="I49" s="10">
        <v>37672</v>
      </c>
      <c r="J49" s="10">
        <v>38713</v>
      </c>
      <c r="K49" s="10" t="s">
        <v>345</v>
      </c>
      <c r="L49" s="3">
        <v>1916</v>
      </c>
      <c r="M49" s="3">
        <f>IF(L49&gt;0,G49-L49,"-")</f>
        <v>4</v>
      </c>
      <c r="N49" s="10">
        <v>38761</v>
      </c>
      <c r="O49" s="12">
        <v>68.5</v>
      </c>
      <c r="P49" s="12">
        <f>IF(O49&gt;0,G49/O49-1.2,"-")</f>
        <v>26.829197080291973</v>
      </c>
      <c r="Q49" s="14" t="s">
        <v>33</v>
      </c>
      <c r="R49" s="5" t="s">
        <v>34</v>
      </c>
    </row>
    <row r="50" spans="1:18" ht="12.75">
      <c r="A50" s="2">
        <v>45</v>
      </c>
      <c r="B50" s="2">
        <v>12</v>
      </c>
      <c r="C50" s="6" t="s">
        <v>283</v>
      </c>
      <c r="D50" s="3">
        <v>20896</v>
      </c>
      <c r="E50" s="3" t="s">
        <v>284</v>
      </c>
      <c r="F50" s="3" t="s">
        <v>256</v>
      </c>
      <c r="G50" s="3">
        <v>1920</v>
      </c>
      <c r="H50" s="58">
        <v>200</v>
      </c>
      <c r="I50" s="21">
        <v>38702</v>
      </c>
      <c r="J50" s="10">
        <v>38713</v>
      </c>
      <c r="K50" s="10" t="s">
        <v>347</v>
      </c>
      <c r="L50" s="3">
        <v>1912</v>
      </c>
      <c r="M50" s="3">
        <f>IF(L50&gt;0,G50-L50,"-")</f>
        <v>8</v>
      </c>
      <c r="N50" s="10">
        <v>38761</v>
      </c>
      <c r="O50" s="12">
        <v>68.5</v>
      </c>
      <c r="P50" s="12">
        <f>IF(O50&gt;0,G50/O50-1.2,"-")</f>
        <v>26.829197080291973</v>
      </c>
      <c r="Q50" s="4" t="s">
        <v>35</v>
      </c>
      <c r="R50" s="5" t="s">
        <v>380</v>
      </c>
    </row>
    <row r="51" spans="1:18" ht="12.75">
      <c r="A51" s="2">
        <v>46</v>
      </c>
      <c r="B51" s="2">
        <v>12</v>
      </c>
      <c r="C51" s="15" t="s">
        <v>522</v>
      </c>
      <c r="D51" s="3">
        <v>21117</v>
      </c>
      <c r="E51" s="3" t="s">
        <v>523</v>
      </c>
      <c r="F51" s="3" t="s">
        <v>87</v>
      </c>
      <c r="G51" s="3">
        <v>1720</v>
      </c>
      <c r="H51" s="18"/>
      <c r="I51" s="21">
        <v>38765</v>
      </c>
      <c r="J51" s="40"/>
      <c r="K51" s="40" t="s">
        <v>408</v>
      </c>
      <c r="L51" s="7">
        <v>1822</v>
      </c>
      <c r="M51" s="53">
        <f>IF(L51&gt;0,G51-L51,"-")</f>
        <v>-102</v>
      </c>
      <c r="N51" s="10"/>
      <c r="O51" s="12"/>
      <c r="P51" s="12" t="str">
        <f>IF(O51&gt;0,G51/O51-1.2,"-")</f>
        <v>-</v>
      </c>
      <c r="Q51" s="14" t="s">
        <v>33</v>
      </c>
      <c r="R51" s="5" t="s">
        <v>524</v>
      </c>
    </row>
    <row r="52" spans="1:18" ht="12.75">
      <c r="A52" s="2">
        <v>47</v>
      </c>
      <c r="B52" s="2">
        <v>11</v>
      </c>
      <c r="C52" s="6" t="s">
        <v>194</v>
      </c>
      <c r="D52" s="3">
        <v>20198</v>
      </c>
      <c r="E52" s="3" t="s">
        <v>195</v>
      </c>
      <c r="F52" s="3" t="s">
        <v>196</v>
      </c>
      <c r="G52" s="3">
        <v>1690</v>
      </c>
      <c r="H52" s="58">
        <v>150</v>
      </c>
      <c r="I52" s="10">
        <v>38264</v>
      </c>
      <c r="J52" s="10">
        <v>38723</v>
      </c>
      <c r="K52" s="10" t="s">
        <v>348</v>
      </c>
      <c r="L52" s="7">
        <v>1793</v>
      </c>
      <c r="M52" s="53">
        <f>IF(L52&gt;0,G52-L52,"-")</f>
        <v>-103</v>
      </c>
      <c r="N52" s="10">
        <v>38761</v>
      </c>
      <c r="O52" s="12">
        <v>60.5</v>
      </c>
      <c r="P52" s="12">
        <f>IF(O52&gt;0,G52/O52-1.2,"-")</f>
        <v>26.73388429752066</v>
      </c>
      <c r="Q52" s="4" t="s">
        <v>35</v>
      </c>
      <c r="R52" s="5" t="s">
        <v>197</v>
      </c>
    </row>
    <row r="53" spans="1:18" ht="12.75">
      <c r="A53" s="2">
        <v>48</v>
      </c>
      <c r="B53" s="2">
        <v>11</v>
      </c>
      <c r="C53" s="16" t="s">
        <v>223</v>
      </c>
      <c r="D53" s="3">
        <v>20334</v>
      </c>
      <c r="E53" s="3" t="s">
        <v>224</v>
      </c>
      <c r="F53" s="3" t="s">
        <v>225</v>
      </c>
      <c r="G53" s="3">
        <v>2080</v>
      </c>
      <c r="H53" s="18"/>
      <c r="I53" s="10">
        <v>38448</v>
      </c>
      <c r="J53" s="10">
        <v>38723</v>
      </c>
      <c r="K53" s="10" t="s">
        <v>349</v>
      </c>
      <c r="L53" s="3">
        <v>2055</v>
      </c>
      <c r="M53" s="3">
        <f>IF(L53&gt;0,G53-L53,"-")</f>
        <v>25</v>
      </c>
      <c r="N53" s="10">
        <v>38761</v>
      </c>
      <c r="O53" s="12">
        <v>73.9</v>
      </c>
      <c r="P53" s="12">
        <f>IF(O53&gt;0,G53/O53-1.2,"-")</f>
        <v>26.94614343707713</v>
      </c>
      <c r="Q53" s="13" t="s">
        <v>65</v>
      </c>
      <c r="R53" s="5" t="s">
        <v>232</v>
      </c>
    </row>
    <row r="54" spans="1:18" ht="12.75">
      <c r="A54" s="2">
        <v>49</v>
      </c>
      <c r="B54" s="2">
        <v>11</v>
      </c>
      <c r="C54" s="6" t="s">
        <v>377</v>
      </c>
      <c r="D54" s="3">
        <v>20555</v>
      </c>
      <c r="E54" s="3" t="s">
        <v>378</v>
      </c>
      <c r="F54" s="3" t="s">
        <v>379</v>
      </c>
      <c r="G54" s="3">
        <v>2010</v>
      </c>
      <c r="H54" s="58">
        <v>200</v>
      </c>
      <c r="I54" s="21">
        <v>38756</v>
      </c>
      <c r="J54" s="10">
        <v>38757</v>
      </c>
      <c r="K54" s="55" t="s">
        <v>381</v>
      </c>
      <c r="L54" s="3">
        <v>2019</v>
      </c>
      <c r="M54" s="3">
        <f>IF(L54&gt;0,G54-L54,"-")</f>
        <v>-9</v>
      </c>
      <c r="N54" s="10"/>
      <c r="O54" s="12"/>
      <c r="P54" s="12" t="str">
        <f>IF(O54&gt;0,G54/O54-1.2,"-")</f>
        <v>-</v>
      </c>
      <c r="Q54" s="4" t="s">
        <v>35</v>
      </c>
      <c r="R54" s="5" t="s">
        <v>380</v>
      </c>
    </row>
    <row r="55" spans="1:18" ht="12.75">
      <c r="A55" s="2">
        <v>50</v>
      </c>
      <c r="B55" s="2">
        <v>11</v>
      </c>
      <c r="C55" s="43" t="s">
        <v>20</v>
      </c>
      <c r="D55" s="3">
        <v>21065</v>
      </c>
      <c r="E55" s="3" t="s">
        <v>21</v>
      </c>
      <c r="F55" s="3" t="s">
        <v>22</v>
      </c>
      <c r="G55" s="3">
        <v>2040</v>
      </c>
      <c r="H55" s="18"/>
      <c r="I55" s="11">
        <v>37482</v>
      </c>
      <c r="J55" s="10">
        <v>38723</v>
      </c>
      <c r="K55" s="10" t="s">
        <v>350</v>
      </c>
      <c r="L55" s="3">
        <v>2042</v>
      </c>
      <c r="M55" s="3">
        <f>IF(L55&gt;0,G55-L55,"-")</f>
        <v>-2</v>
      </c>
      <c r="N55" s="10">
        <v>38761</v>
      </c>
      <c r="O55" s="12">
        <v>73</v>
      </c>
      <c r="P55" s="12">
        <f>IF(O55&gt;0,G55/O55-1.2,"-")</f>
        <v>26.745205479452057</v>
      </c>
      <c r="Q55" s="44" t="s">
        <v>9</v>
      </c>
      <c r="R55" s="5" t="s">
        <v>12</v>
      </c>
    </row>
    <row r="56" spans="1:18" ht="12.75">
      <c r="A56" s="2">
        <v>51</v>
      </c>
      <c r="B56" s="2">
        <v>11</v>
      </c>
      <c r="C56" s="6" t="s">
        <v>148</v>
      </c>
      <c r="D56" s="3">
        <v>21133</v>
      </c>
      <c r="E56" s="3" t="s">
        <v>149</v>
      </c>
      <c r="F56" s="3" t="s">
        <v>87</v>
      </c>
      <c r="G56" s="3">
        <v>1720</v>
      </c>
      <c r="H56" s="18"/>
      <c r="I56" s="10">
        <v>37993</v>
      </c>
      <c r="J56" s="10">
        <v>38723</v>
      </c>
      <c r="K56" s="10" t="s">
        <v>351</v>
      </c>
      <c r="L56" s="7">
        <v>1817</v>
      </c>
      <c r="M56" s="53">
        <f>IF(L56&gt;0,G56-L56,"-")</f>
        <v>-97</v>
      </c>
      <c r="N56" s="10">
        <v>38761</v>
      </c>
      <c r="O56" s="12">
        <v>61</v>
      </c>
      <c r="P56" s="12">
        <f>IF(O56&gt;0,G56/O56-1.2,"-")</f>
        <v>26.99672131147541</v>
      </c>
      <c r="Q56" s="4" t="s">
        <v>35</v>
      </c>
      <c r="R56" s="5" t="s">
        <v>34</v>
      </c>
    </row>
    <row r="57" spans="1:18" ht="12.75">
      <c r="A57" s="2">
        <v>52</v>
      </c>
      <c r="B57" s="2">
        <v>10</v>
      </c>
      <c r="C57" s="15" t="s">
        <v>139</v>
      </c>
      <c r="D57" s="3">
        <v>20690</v>
      </c>
      <c r="E57" s="3" t="s">
        <v>140</v>
      </c>
      <c r="F57" s="3" t="s">
        <v>141</v>
      </c>
      <c r="G57" s="3">
        <v>2030</v>
      </c>
      <c r="H57" s="18"/>
      <c r="I57" s="10">
        <v>37950</v>
      </c>
      <c r="J57" s="10">
        <v>38729</v>
      </c>
      <c r="K57" s="55" t="s">
        <v>362</v>
      </c>
      <c r="L57" s="3">
        <v>2036</v>
      </c>
      <c r="M57" s="3">
        <f>IF(L57&gt;0,G57-L57,"-")</f>
        <v>-6</v>
      </c>
      <c r="N57" s="10">
        <v>38761</v>
      </c>
      <c r="O57" s="12">
        <v>72.7</v>
      </c>
      <c r="P57" s="12">
        <f>IF(O57&gt;0,G57/O57-1.2,"-")</f>
        <v>26.722971114167812</v>
      </c>
      <c r="Q57" s="14" t="s">
        <v>33</v>
      </c>
      <c r="R57" s="5" t="s">
        <v>34</v>
      </c>
    </row>
    <row r="58" spans="1:18" ht="12.75">
      <c r="A58" s="2">
        <v>53</v>
      </c>
      <c r="B58" s="2">
        <v>10</v>
      </c>
      <c r="C58" s="43" t="s">
        <v>7</v>
      </c>
      <c r="D58" s="3">
        <v>20809</v>
      </c>
      <c r="E58" s="3" t="s">
        <v>13</v>
      </c>
      <c r="F58" s="3" t="s">
        <v>14</v>
      </c>
      <c r="G58" s="3">
        <v>1950</v>
      </c>
      <c r="H58" s="18"/>
      <c r="I58" s="11">
        <v>37491</v>
      </c>
      <c r="J58" s="10">
        <v>38729</v>
      </c>
      <c r="K58" s="55" t="s">
        <v>357</v>
      </c>
      <c r="L58" s="3">
        <v>1966</v>
      </c>
      <c r="M58" s="3">
        <f>IF(L58&gt;0,G58-L58,"-")</f>
        <v>-16</v>
      </c>
      <c r="N58" s="10">
        <v>38761</v>
      </c>
      <c r="O58" s="12">
        <v>70.2</v>
      </c>
      <c r="P58" s="12">
        <f>IF(O58&gt;0,G58/O58-1.2,"-")</f>
        <v>26.577777777777776</v>
      </c>
      <c r="Q58" s="44" t="s">
        <v>9</v>
      </c>
      <c r="R58" s="5" t="s">
        <v>12</v>
      </c>
    </row>
    <row r="59" spans="1:18" ht="12.75">
      <c r="A59" s="2">
        <v>54</v>
      </c>
      <c r="B59" s="2">
        <v>10</v>
      </c>
      <c r="C59" s="16" t="s">
        <v>62</v>
      </c>
      <c r="D59" s="3">
        <v>21081</v>
      </c>
      <c r="E59" s="3" t="s">
        <v>63</v>
      </c>
      <c r="F59" s="3" t="s">
        <v>64</v>
      </c>
      <c r="G59" s="3">
        <v>1860</v>
      </c>
      <c r="H59" s="18"/>
      <c r="I59" s="10">
        <v>37582</v>
      </c>
      <c r="J59" s="10">
        <v>38729</v>
      </c>
      <c r="K59" s="10" t="s">
        <v>358</v>
      </c>
      <c r="L59" s="3">
        <v>1871</v>
      </c>
      <c r="M59" s="3">
        <f>IF(L59&gt;0,G59-L59,"-")</f>
        <v>-11</v>
      </c>
      <c r="N59" s="10">
        <v>38761</v>
      </c>
      <c r="O59" s="12">
        <v>66.2</v>
      </c>
      <c r="P59" s="12">
        <f>IF(O59&gt;0,G59/O59-1.2,"-")</f>
        <v>26.89667673716012</v>
      </c>
      <c r="Q59" s="13" t="s">
        <v>65</v>
      </c>
      <c r="R59" s="5" t="s">
        <v>34</v>
      </c>
    </row>
    <row r="60" spans="1:18" ht="12.75">
      <c r="A60" s="2">
        <v>55</v>
      </c>
      <c r="B60" s="2">
        <v>10</v>
      </c>
      <c r="C60" s="16" t="s">
        <v>85</v>
      </c>
      <c r="D60" s="3">
        <v>21132</v>
      </c>
      <c r="E60" s="3" t="s">
        <v>86</v>
      </c>
      <c r="F60" s="3" t="s">
        <v>87</v>
      </c>
      <c r="G60" s="3">
        <v>1720</v>
      </c>
      <c r="H60" s="18"/>
      <c r="I60" s="10">
        <v>37622</v>
      </c>
      <c r="J60" s="10">
        <v>38729</v>
      </c>
      <c r="K60" s="10" t="s">
        <v>359</v>
      </c>
      <c r="L60" s="7">
        <v>1776</v>
      </c>
      <c r="M60" s="53">
        <f>IF(L60&gt;0,G60-L60,"-")</f>
        <v>-56</v>
      </c>
      <c r="N60" s="10">
        <v>38761</v>
      </c>
      <c r="O60" s="12">
        <v>61</v>
      </c>
      <c r="P60" s="12">
        <f>IF(O60&gt;0,G60/O60-1.2,"-")</f>
        <v>26.99672131147541</v>
      </c>
      <c r="Q60" s="13" t="s">
        <v>65</v>
      </c>
      <c r="R60" s="5" t="s">
        <v>34</v>
      </c>
    </row>
    <row r="61" spans="1:18" ht="12.75">
      <c r="A61" s="2">
        <v>56</v>
      </c>
      <c r="B61" s="2">
        <v>10</v>
      </c>
      <c r="C61" s="16" t="s">
        <v>260</v>
      </c>
      <c r="D61" s="3">
        <v>21268</v>
      </c>
      <c r="E61" s="3" t="s">
        <v>261</v>
      </c>
      <c r="F61" s="3" t="s">
        <v>262</v>
      </c>
      <c r="G61" s="3">
        <v>1940</v>
      </c>
      <c r="H61" s="18"/>
      <c r="I61" s="10">
        <v>38642</v>
      </c>
      <c r="J61" s="10">
        <v>38729</v>
      </c>
      <c r="K61" s="55" t="s">
        <v>360</v>
      </c>
      <c r="L61" s="3">
        <v>1953</v>
      </c>
      <c r="M61" s="3">
        <f>IF(L61&gt;0,G61-L61,"-")</f>
        <v>-13</v>
      </c>
      <c r="N61" s="10">
        <v>38761</v>
      </c>
      <c r="O61" s="12">
        <v>69.4</v>
      </c>
      <c r="P61" s="12">
        <f>IF(O61&gt;0,G61/O61-1.2,"-")</f>
        <v>26.753890489913545</v>
      </c>
      <c r="Q61" s="13" t="s">
        <v>65</v>
      </c>
      <c r="R61" s="5" t="s">
        <v>275</v>
      </c>
    </row>
    <row r="62" spans="1:18" ht="12.75">
      <c r="A62" s="2">
        <v>57</v>
      </c>
      <c r="B62" s="2">
        <v>8</v>
      </c>
      <c r="C62" s="16" t="s">
        <v>66</v>
      </c>
      <c r="D62" s="3">
        <v>20875</v>
      </c>
      <c r="E62" s="3" t="s">
        <v>67</v>
      </c>
      <c r="F62" s="3" t="s">
        <v>68</v>
      </c>
      <c r="G62" s="3">
        <v>1960</v>
      </c>
      <c r="H62" s="18"/>
      <c r="I62" s="10">
        <v>37596</v>
      </c>
      <c r="J62" s="10">
        <v>38738</v>
      </c>
      <c r="K62" s="55" t="s">
        <v>361</v>
      </c>
      <c r="L62" s="3">
        <v>1969</v>
      </c>
      <c r="M62" s="3">
        <f>IF(L62&gt;0,G62-L62,"-")</f>
        <v>-9</v>
      </c>
      <c r="N62" s="10"/>
      <c r="O62" s="12"/>
      <c r="P62" s="12" t="str">
        <f>IF(O62&gt;0,G62/O62-1.2,"-")</f>
        <v>-</v>
      </c>
      <c r="Q62" s="13" t="s">
        <v>65</v>
      </c>
      <c r="R62" s="5" t="s">
        <v>34</v>
      </c>
    </row>
    <row r="63" spans="1:18" ht="12.75">
      <c r="A63" s="2">
        <v>58</v>
      </c>
      <c r="B63" s="2">
        <v>8</v>
      </c>
      <c r="C63" s="16" t="s">
        <v>520</v>
      </c>
      <c r="D63" s="3">
        <v>21113</v>
      </c>
      <c r="E63" s="3" t="s">
        <v>521</v>
      </c>
      <c r="F63" s="3" t="s">
        <v>231</v>
      </c>
      <c r="G63" s="3">
        <v>1815</v>
      </c>
      <c r="H63" s="18"/>
      <c r="I63" s="21">
        <v>38765</v>
      </c>
      <c r="J63" s="40"/>
      <c r="K63" s="40" t="s">
        <v>404</v>
      </c>
      <c r="L63" s="3">
        <v>1816</v>
      </c>
      <c r="M63" s="3">
        <f>IF(L63&gt;0,G63-L63,"-")</f>
        <v>-1</v>
      </c>
      <c r="N63" s="10"/>
      <c r="O63" s="12"/>
      <c r="P63" s="12" t="str">
        <f>IF(O63&gt;0,G63/O63-1.2,"-")</f>
        <v>-</v>
      </c>
      <c r="Q63" s="13" t="s">
        <v>65</v>
      </c>
      <c r="R63" s="5" t="s">
        <v>513</v>
      </c>
    </row>
    <row r="64" spans="1:18" ht="12.75">
      <c r="A64" s="2">
        <v>59</v>
      </c>
      <c r="B64" s="2">
        <v>7</v>
      </c>
      <c r="C64" s="16" t="s">
        <v>510</v>
      </c>
      <c r="D64" s="3">
        <v>20347</v>
      </c>
      <c r="E64" s="3" t="s">
        <v>511</v>
      </c>
      <c r="F64" s="3" t="s">
        <v>512</v>
      </c>
      <c r="G64" s="3">
        <v>2030</v>
      </c>
      <c r="H64" s="18"/>
      <c r="I64" s="21">
        <v>38765</v>
      </c>
      <c r="J64" s="40"/>
      <c r="K64" s="40" t="s">
        <v>418</v>
      </c>
      <c r="L64" s="3">
        <v>2029</v>
      </c>
      <c r="M64" s="3">
        <f>IF(L64&gt;0,G64-L64,"-")</f>
        <v>1</v>
      </c>
      <c r="N64" s="10"/>
      <c r="O64" s="12"/>
      <c r="P64" s="12" t="str">
        <f>IF(O64&gt;0,G64/O64-1.2,"-")</f>
        <v>-</v>
      </c>
      <c r="Q64" s="13" t="s">
        <v>65</v>
      </c>
      <c r="R64" s="5" t="s">
        <v>513</v>
      </c>
    </row>
    <row r="65" spans="1:18" ht="12.75">
      <c r="A65" s="2">
        <v>60</v>
      </c>
      <c r="B65" s="2">
        <v>7</v>
      </c>
      <c r="C65" s="15" t="s">
        <v>118</v>
      </c>
      <c r="D65" s="3">
        <v>20500</v>
      </c>
      <c r="E65" s="3" t="s">
        <v>119</v>
      </c>
      <c r="F65" s="3" t="s">
        <v>120</v>
      </c>
      <c r="G65" s="3">
        <v>1905</v>
      </c>
      <c r="H65" s="18"/>
      <c r="I65" s="10">
        <v>37695</v>
      </c>
      <c r="J65" s="10">
        <v>38743</v>
      </c>
      <c r="K65" s="10" t="s">
        <v>363</v>
      </c>
      <c r="L65" s="3">
        <v>1905</v>
      </c>
      <c r="M65" s="3">
        <f>IF(L65&gt;0,G65-L65,"-")</f>
        <v>0</v>
      </c>
      <c r="N65" s="10"/>
      <c r="O65" s="12"/>
      <c r="P65" s="12" t="str">
        <f>IF(O65&gt;0,G65/O65-1.2,"-")</f>
        <v>-</v>
      </c>
      <c r="Q65" s="14" t="s">
        <v>33</v>
      </c>
      <c r="R65" s="5" t="s">
        <v>34</v>
      </c>
    </row>
    <row r="66" spans="1:18" ht="12.75">
      <c r="A66" s="2">
        <v>61</v>
      </c>
      <c r="B66" s="2">
        <v>7</v>
      </c>
      <c r="C66" s="16" t="s">
        <v>239</v>
      </c>
      <c r="D66" s="3">
        <v>20568</v>
      </c>
      <c r="E66" s="3" t="s">
        <v>240</v>
      </c>
      <c r="F66" s="3" t="s">
        <v>241</v>
      </c>
      <c r="G66" s="3">
        <v>1830</v>
      </c>
      <c r="H66" s="18"/>
      <c r="I66" s="10">
        <v>38518</v>
      </c>
      <c r="J66" s="10">
        <v>38743</v>
      </c>
      <c r="K66" s="10" t="s">
        <v>364</v>
      </c>
      <c r="L66" s="3">
        <v>1831</v>
      </c>
      <c r="M66" s="3">
        <f>IF(L66&gt;0,G66-L66,"-")</f>
        <v>-1</v>
      </c>
      <c r="N66" s="10"/>
      <c r="O66" s="12"/>
      <c r="P66" s="12" t="str">
        <f>IF(O66&gt;0,G66/O66-1.2,"-")</f>
        <v>-</v>
      </c>
      <c r="Q66" s="13" t="s">
        <v>65</v>
      </c>
      <c r="R66" s="5" t="s">
        <v>242</v>
      </c>
    </row>
    <row r="67" spans="1:18" ht="12.75">
      <c r="A67" s="2">
        <v>62</v>
      </c>
      <c r="B67" s="2">
        <v>7</v>
      </c>
      <c r="C67" s="16" t="s">
        <v>201</v>
      </c>
      <c r="D67" s="3">
        <v>20738</v>
      </c>
      <c r="E67" s="3" t="s">
        <v>202</v>
      </c>
      <c r="F67" s="3" t="s">
        <v>203</v>
      </c>
      <c r="G67" s="3">
        <v>2115</v>
      </c>
      <c r="H67" s="58">
        <v>51</v>
      </c>
      <c r="I67" s="10">
        <v>38304</v>
      </c>
      <c r="J67" s="10">
        <v>38743</v>
      </c>
      <c r="K67" s="55" t="s">
        <v>365</v>
      </c>
      <c r="L67" s="3">
        <v>2095</v>
      </c>
      <c r="M67" s="3">
        <f>IF(L67&gt;0,G67-L67,"-")</f>
        <v>20</v>
      </c>
      <c r="N67" s="10"/>
      <c r="O67" s="12"/>
      <c r="P67" s="12" t="str">
        <f>IF(O67&gt;0,G67/O67-1.2,"-")</f>
        <v>-</v>
      </c>
      <c r="Q67" s="13" t="s">
        <v>65</v>
      </c>
      <c r="R67" s="5" t="s">
        <v>34</v>
      </c>
    </row>
    <row r="68" spans="1:18" ht="12.75">
      <c r="A68" s="2">
        <v>63</v>
      </c>
      <c r="B68" s="2">
        <v>7</v>
      </c>
      <c r="C68" s="16" t="s">
        <v>226</v>
      </c>
      <c r="D68" s="3">
        <v>20993</v>
      </c>
      <c r="E68" s="3" t="s">
        <v>227</v>
      </c>
      <c r="F68" s="3" t="s">
        <v>228</v>
      </c>
      <c r="G68" s="3">
        <v>1875</v>
      </c>
      <c r="H68" s="18"/>
      <c r="I68" s="10">
        <v>38449</v>
      </c>
      <c r="J68" s="10">
        <v>38743</v>
      </c>
      <c r="K68" s="10" t="s">
        <v>366</v>
      </c>
      <c r="L68" s="3">
        <v>1886</v>
      </c>
      <c r="M68" s="3">
        <f>IF(L68&gt;0,G68-L68,"-")</f>
        <v>-11</v>
      </c>
      <c r="N68" s="10"/>
      <c r="O68" s="12"/>
      <c r="P68" s="12" t="str">
        <f>IF(O68&gt;0,G68/O68-1.2,"-")</f>
        <v>-</v>
      </c>
      <c r="Q68" s="13" t="s">
        <v>65</v>
      </c>
      <c r="R68" s="5" t="s">
        <v>233</v>
      </c>
    </row>
    <row r="69" spans="1:18" ht="12.75">
      <c r="A69" s="2">
        <v>64</v>
      </c>
      <c r="B69" s="2">
        <v>7</v>
      </c>
      <c r="C69" s="16" t="s">
        <v>230</v>
      </c>
      <c r="D69" s="3">
        <v>21112</v>
      </c>
      <c r="E69" s="3" t="s">
        <v>229</v>
      </c>
      <c r="F69" s="3" t="s">
        <v>231</v>
      </c>
      <c r="G69" s="3">
        <v>1815</v>
      </c>
      <c r="H69" s="18"/>
      <c r="I69" s="10">
        <v>38456</v>
      </c>
      <c r="J69" s="10">
        <v>38743</v>
      </c>
      <c r="K69" s="10" t="s">
        <v>367</v>
      </c>
      <c r="L69" s="3">
        <v>1823</v>
      </c>
      <c r="M69" s="3">
        <f>IF(L69&gt;0,G69-L69,"-")</f>
        <v>-8</v>
      </c>
      <c r="N69" s="10"/>
      <c r="O69" s="12"/>
      <c r="P69" s="12" t="str">
        <f>IF(O69&gt;0,G69/O69-1.2,"-")</f>
        <v>-</v>
      </c>
      <c r="Q69" s="13" t="s">
        <v>65</v>
      </c>
      <c r="R69" s="5" t="s">
        <v>34</v>
      </c>
    </row>
    <row r="70" spans="1:18" ht="12.75">
      <c r="A70" s="2">
        <v>65</v>
      </c>
      <c r="B70" s="2">
        <v>6</v>
      </c>
      <c r="C70" s="16" t="s">
        <v>191</v>
      </c>
      <c r="D70" s="3">
        <v>20278</v>
      </c>
      <c r="E70" s="3" t="s">
        <v>192</v>
      </c>
      <c r="F70" s="3" t="s">
        <v>193</v>
      </c>
      <c r="G70" s="3">
        <v>2040</v>
      </c>
      <c r="H70" s="58">
        <v>51</v>
      </c>
      <c r="I70" s="10">
        <v>38259</v>
      </c>
      <c r="J70" s="10">
        <v>38748</v>
      </c>
      <c r="K70" s="55" t="s">
        <v>369</v>
      </c>
      <c r="L70" s="3">
        <v>2041</v>
      </c>
      <c r="M70" s="3">
        <f>IF(L70&gt;0,G70-L70,"-")</f>
        <v>-1</v>
      </c>
      <c r="N70" s="10"/>
      <c r="O70" s="12"/>
      <c r="P70" s="12" t="str">
        <f>IF(O70&gt;0,G70/O70-1.2,"-")</f>
        <v>-</v>
      </c>
      <c r="Q70" s="13" t="s">
        <v>65</v>
      </c>
      <c r="R70" s="5" t="s">
        <v>76</v>
      </c>
    </row>
    <row r="71" spans="1:18" ht="12.75">
      <c r="A71" s="2">
        <v>66</v>
      </c>
      <c r="B71" s="2">
        <v>6</v>
      </c>
      <c r="C71" s="16" t="s">
        <v>73</v>
      </c>
      <c r="D71" s="3">
        <v>21196</v>
      </c>
      <c r="E71" s="3" t="s">
        <v>74</v>
      </c>
      <c r="F71" s="3" t="s">
        <v>75</v>
      </c>
      <c r="G71" s="3">
        <v>1940</v>
      </c>
      <c r="H71" s="18"/>
      <c r="I71" s="10">
        <v>37604</v>
      </c>
      <c r="J71" s="10">
        <v>38748</v>
      </c>
      <c r="K71" s="10" t="s">
        <v>370</v>
      </c>
      <c r="L71" s="3">
        <v>1945</v>
      </c>
      <c r="M71" s="3">
        <f>IF(L71&gt;0,G71-L71,"-")</f>
        <v>-5</v>
      </c>
      <c r="N71" s="10"/>
      <c r="O71" s="12"/>
      <c r="P71" s="12" t="str">
        <f>IF(O71&gt;0,G71/O71-1.2,"-")</f>
        <v>-</v>
      </c>
      <c r="Q71" s="13" t="s">
        <v>65</v>
      </c>
      <c r="R71" s="5" t="s">
        <v>76</v>
      </c>
    </row>
    <row r="72" spans="1:18" ht="12.75">
      <c r="A72" s="2">
        <v>67</v>
      </c>
      <c r="B72" s="2">
        <v>5</v>
      </c>
      <c r="C72" s="15" t="s">
        <v>47</v>
      </c>
      <c r="D72" s="3">
        <v>20379</v>
      </c>
      <c r="E72" s="3" t="s">
        <v>48</v>
      </c>
      <c r="F72" s="3" t="s">
        <v>49</v>
      </c>
      <c r="G72" s="3">
        <v>1995</v>
      </c>
      <c r="H72" s="18"/>
      <c r="I72" s="10">
        <v>37572</v>
      </c>
      <c r="J72" s="10">
        <v>38752</v>
      </c>
      <c r="K72" s="55" t="s">
        <v>371</v>
      </c>
      <c r="L72" s="3">
        <v>2008</v>
      </c>
      <c r="M72" s="3">
        <f>IF(L72&gt;0,G72-L72,"-")</f>
        <v>-13</v>
      </c>
      <c r="N72" s="10"/>
      <c r="O72" s="12"/>
      <c r="P72" s="12" t="str">
        <f>IF(O72&gt;0,G72/O72-1.2,"-")</f>
        <v>-</v>
      </c>
      <c r="Q72" s="14" t="s">
        <v>33</v>
      </c>
      <c r="R72" s="5" t="s">
        <v>50</v>
      </c>
    </row>
    <row r="73" spans="1:18" ht="12.75">
      <c r="A73" s="2">
        <v>68</v>
      </c>
      <c r="B73" s="2">
        <v>4</v>
      </c>
      <c r="C73" s="15" t="s">
        <v>44</v>
      </c>
      <c r="D73" s="3">
        <v>20259</v>
      </c>
      <c r="E73" s="3" t="s">
        <v>45</v>
      </c>
      <c r="F73" s="3" t="s">
        <v>46</v>
      </c>
      <c r="G73" s="3">
        <v>2000</v>
      </c>
      <c r="H73" s="18"/>
      <c r="I73" s="10">
        <v>37571</v>
      </c>
      <c r="J73" s="10">
        <v>38757</v>
      </c>
      <c r="K73" s="55" t="s">
        <v>372</v>
      </c>
      <c r="L73" s="3">
        <v>2014</v>
      </c>
      <c r="M73" s="3">
        <f>IF(L73&gt;0,G73-L73,"-")</f>
        <v>-14</v>
      </c>
      <c r="N73" s="10"/>
      <c r="O73" s="12"/>
      <c r="P73" s="12" t="str">
        <f>IF(O73&gt;0,G73/O73-1.2,"-")</f>
        <v>-</v>
      </c>
      <c r="Q73" s="14" t="s">
        <v>33</v>
      </c>
      <c r="R73" s="5" t="s">
        <v>51</v>
      </c>
    </row>
    <row r="74" spans="1:18" ht="12.75">
      <c r="A74" s="2">
        <v>69</v>
      </c>
      <c r="B74" s="2">
        <v>4</v>
      </c>
      <c r="C74" s="16" t="s">
        <v>131</v>
      </c>
      <c r="D74" s="3">
        <v>20395</v>
      </c>
      <c r="E74" s="3" t="s">
        <v>132</v>
      </c>
      <c r="F74" s="3" t="s">
        <v>49</v>
      </c>
      <c r="G74" s="3">
        <v>1995</v>
      </c>
      <c r="H74" s="58">
        <v>150</v>
      </c>
      <c r="I74" s="10">
        <v>37788</v>
      </c>
      <c r="J74" s="10">
        <v>38757</v>
      </c>
      <c r="K74" s="55" t="s">
        <v>373</v>
      </c>
      <c r="L74" s="3">
        <v>1962</v>
      </c>
      <c r="M74" s="3">
        <f>IF(L74&gt;0,G74-L74,"-")</f>
        <v>33</v>
      </c>
      <c r="N74" s="10"/>
      <c r="O74" s="12"/>
      <c r="P74" s="12" t="str">
        <f>IF(O74&gt;0,G74/O74-1.2,"-")</f>
        <v>-</v>
      </c>
      <c r="Q74" s="13" t="s">
        <v>65</v>
      </c>
      <c r="R74" s="5" t="s">
        <v>280</v>
      </c>
    </row>
    <row r="75" spans="1:18" ht="12.75">
      <c r="A75" s="2">
        <v>70</v>
      </c>
      <c r="B75" s="2">
        <v>3</v>
      </c>
      <c r="C75" s="16" t="s">
        <v>285</v>
      </c>
      <c r="D75" s="3">
        <v>20156</v>
      </c>
      <c r="E75" s="3" t="s">
        <v>286</v>
      </c>
      <c r="F75" s="3" t="s">
        <v>287</v>
      </c>
      <c r="G75" s="3">
        <v>1760</v>
      </c>
      <c r="H75" s="18"/>
      <c r="I75" s="21">
        <v>38694</v>
      </c>
      <c r="J75" s="10">
        <v>38762</v>
      </c>
      <c r="K75" s="10" t="s">
        <v>374</v>
      </c>
      <c r="L75" s="3">
        <v>1777</v>
      </c>
      <c r="M75" s="3">
        <f>IF(L75&gt;0,G75-L75,"-")</f>
        <v>-17</v>
      </c>
      <c r="N75" s="10"/>
      <c r="O75" s="12"/>
      <c r="P75" s="12" t="str">
        <f>IF(O75&gt;0,G75/O75-1.2,"-")</f>
        <v>-</v>
      </c>
      <c r="Q75" s="13" t="s">
        <v>65</v>
      </c>
      <c r="R75" s="5" t="s">
        <v>34</v>
      </c>
    </row>
    <row r="76" spans="1:18" ht="12.75">
      <c r="A76" s="2">
        <v>71</v>
      </c>
      <c r="B76" s="2">
        <v>3</v>
      </c>
      <c r="C76" s="16" t="s">
        <v>214</v>
      </c>
      <c r="D76" s="3">
        <v>20853</v>
      </c>
      <c r="E76" s="3" t="s">
        <v>215</v>
      </c>
      <c r="F76" s="3" t="s">
        <v>216</v>
      </c>
      <c r="G76" s="3">
        <v>1925</v>
      </c>
      <c r="H76" s="58">
        <v>100</v>
      </c>
      <c r="I76" s="10">
        <v>38341</v>
      </c>
      <c r="J76" s="10">
        <v>38762</v>
      </c>
      <c r="K76" s="10" t="s">
        <v>375</v>
      </c>
      <c r="L76" s="3">
        <v>1907</v>
      </c>
      <c r="M76" s="3">
        <f>IF(L76&gt;0,G76-L76,"-")</f>
        <v>18</v>
      </c>
      <c r="N76" s="10"/>
      <c r="O76" s="12"/>
      <c r="P76" s="12" t="str">
        <f>IF(O76&gt;0,G76/O76-1.2,"-")</f>
        <v>-</v>
      </c>
      <c r="Q76" s="13" t="s">
        <v>65</v>
      </c>
      <c r="R76" s="5" t="s">
        <v>213</v>
      </c>
    </row>
    <row r="77" spans="1:18" ht="12.75">
      <c r="A77" s="2">
        <v>72</v>
      </c>
      <c r="B77" s="2">
        <v>3</v>
      </c>
      <c r="C77" s="16" t="s">
        <v>159</v>
      </c>
      <c r="D77" s="3">
        <v>21244</v>
      </c>
      <c r="E77" s="3" t="s">
        <v>160</v>
      </c>
      <c r="F77" s="3" t="s">
        <v>161</v>
      </c>
      <c r="G77" s="3">
        <v>1930</v>
      </c>
      <c r="H77" s="58">
        <v>51</v>
      </c>
      <c r="I77" s="10">
        <v>38103</v>
      </c>
      <c r="J77" s="10">
        <v>38762</v>
      </c>
      <c r="K77" s="10" t="s">
        <v>376</v>
      </c>
      <c r="L77" s="3">
        <v>1935</v>
      </c>
      <c r="M77" s="3">
        <f>IF(L77&gt;0,G77-L77,"-")</f>
        <v>-5</v>
      </c>
      <c r="N77" s="10"/>
      <c r="O77" s="12"/>
      <c r="P77" s="12" t="str">
        <f>IF(O77&gt;0,G77/O77-1.2,"-")</f>
        <v>-</v>
      </c>
      <c r="Q77" s="13" t="s">
        <v>65</v>
      </c>
      <c r="R77" s="5" t="s">
        <v>158</v>
      </c>
    </row>
    <row r="78" spans="1:18" ht="12.75">
      <c r="A78" s="2">
        <v>73</v>
      </c>
      <c r="B78" s="2">
        <v>2</v>
      </c>
      <c r="C78" s="15" t="s">
        <v>77</v>
      </c>
      <c r="D78" s="3">
        <v>20801</v>
      </c>
      <c r="E78" s="3" t="s">
        <v>78</v>
      </c>
      <c r="F78" s="3" t="s">
        <v>103</v>
      </c>
      <c r="G78" s="3">
        <v>1940</v>
      </c>
      <c r="H78" s="18"/>
      <c r="I78" s="10">
        <v>37605</v>
      </c>
      <c r="J78" s="10">
        <v>38766</v>
      </c>
      <c r="K78" s="10" t="s">
        <v>382</v>
      </c>
      <c r="L78" s="3">
        <v>1949</v>
      </c>
      <c r="M78" s="3">
        <f>IF(L78&gt;0,G78-L78,"-")</f>
        <v>-9</v>
      </c>
      <c r="N78" s="10"/>
      <c r="O78" s="12"/>
      <c r="P78" s="12" t="str">
        <f>IF(O78&gt;0,G78/O78-1.2,"-")</f>
        <v>-</v>
      </c>
      <c r="Q78" s="14" t="s">
        <v>33</v>
      </c>
      <c r="R78" s="5" t="s">
        <v>34</v>
      </c>
    </row>
    <row r="79" spans="1:18" ht="12.75">
      <c r="A79" s="2">
        <v>74</v>
      </c>
      <c r="B79" s="2">
        <v>2</v>
      </c>
      <c r="C79" s="15" t="s">
        <v>52</v>
      </c>
      <c r="D79" s="3">
        <v>20835</v>
      </c>
      <c r="E79" s="3" t="s">
        <v>53</v>
      </c>
      <c r="F79" s="3" t="s">
        <v>54</v>
      </c>
      <c r="G79" s="3">
        <v>1905</v>
      </c>
      <c r="H79" s="18"/>
      <c r="I79" s="10">
        <v>37577</v>
      </c>
      <c r="J79" s="10">
        <v>38766</v>
      </c>
      <c r="K79" s="10" t="s">
        <v>383</v>
      </c>
      <c r="L79" s="3">
        <v>1899</v>
      </c>
      <c r="M79" s="3">
        <f>IF(L79&gt;0,G79-L79,"-")</f>
        <v>6</v>
      </c>
      <c r="N79" s="10"/>
      <c r="O79" s="12"/>
      <c r="P79" s="12" t="str">
        <f>IF(O79&gt;0,G79/O79-1.2,"-")</f>
        <v>-</v>
      </c>
      <c r="Q79" s="14" t="s">
        <v>33</v>
      </c>
      <c r="R79" s="5" t="s">
        <v>34</v>
      </c>
    </row>
    <row r="80" spans="1:18" ht="12.75">
      <c r="A80" s="2">
        <v>75</v>
      </c>
      <c r="B80" s="2">
        <v>2</v>
      </c>
      <c r="C80" s="16" t="s">
        <v>156</v>
      </c>
      <c r="D80" s="3">
        <v>21005</v>
      </c>
      <c r="E80" s="3" t="s">
        <v>157</v>
      </c>
      <c r="F80" s="3" t="s">
        <v>155</v>
      </c>
      <c r="G80" s="3">
        <v>1900</v>
      </c>
      <c r="H80" s="58">
        <v>51</v>
      </c>
      <c r="I80" s="10">
        <v>38100</v>
      </c>
      <c r="J80" s="10">
        <v>38766</v>
      </c>
      <c r="K80" s="10" t="s">
        <v>384</v>
      </c>
      <c r="L80" s="3">
        <v>1897</v>
      </c>
      <c r="M80" s="3">
        <f>IF(L80&gt;0,G80-L80,"-")</f>
        <v>3</v>
      </c>
      <c r="N80" s="10"/>
      <c r="O80" s="12"/>
      <c r="P80" s="12" t="str">
        <f>IF(O80&gt;0,G80/O80-1.2,"-")</f>
        <v>-</v>
      </c>
      <c r="Q80" s="13" t="s">
        <v>65</v>
      </c>
      <c r="R80" s="5" t="s">
        <v>158</v>
      </c>
    </row>
    <row r="81" spans="1:18" ht="12.75">
      <c r="A81" s="2">
        <v>76</v>
      </c>
      <c r="B81" s="2">
        <v>2</v>
      </c>
      <c r="C81" s="16" t="s">
        <v>183</v>
      </c>
      <c r="D81" s="3">
        <v>21226</v>
      </c>
      <c r="E81" s="17" t="s">
        <v>184</v>
      </c>
      <c r="F81" s="3" t="s">
        <v>185</v>
      </c>
      <c r="G81" s="3">
        <v>1890</v>
      </c>
      <c r="H81" s="18"/>
      <c r="I81" s="10">
        <v>38272</v>
      </c>
      <c r="J81" s="10">
        <v>38766</v>
      </c>
      <c r="K81" s="10" t="s">
        <v>385</v>
      </c>
      <c r="L81" s="3">
        <v>1894</v>
      </c>
      <c r="M81" s="3">
        <f>IF(L81&gt;0,G81-L81,"-")</f>
        <v>-4</v>
      </c>
      <c r="N81" s="10"/>
      <c r="O81" s="12"/>
      <c r="P81" s="12" t="str">
        <f>IF(O81&gt;0,G81/O81-1.2,"-")</f>
        <v>-</v>
      </c>
      <c r="Q81" s="13" t="s">
        <v>65</v>
      </c>
      <c r="R81" s="5" t="s">
        <v>295</v>
      </c>
    </row>
    <row r="82" spans="1:18" ht="12.75">
      <c r="A82" s="2">
        <v>77</v>
      </c>
      <c r="B82" s="2">
        <v>2</v>
      </c>
      <c r="C82" s="15" t="s">
        <v>171</v>
      </c>
      <c r="D82" s="3">
        <v>21260</v>
      </c>
      <c r="E82" s="3" t="s">
        <v>172</v>
      </c>
      <c r="F82" s="3" t="s">
        <v>161</v>
      </c>
      <c r="G82" s="3">
        <v>1930</v>
      </c>
      <c r="H82" s="18"/>
      <c r="I82" s="10">
        <v>38178</v>
      </c>
      <c r="J82" s="10">
        <v>38766</v>
      </c>
      <c r="K82" s="10" t="s">
        <v>386</v>
      </c>
      <c r="L82" s="3">
        <v>1900</v>
      </c>
      <c r="M82" s="3">
        <f>IF(L82&gt;0,G82-L82,"-")</f>
        <v>30</v>
      </c>
      <c r="N82" s="10"/>
      <c r="O82" s="12"/>
      <c r="P82" s="12" t="str">
        <f>IF(O82&gt;0,G82/O82-1.2,"-")</f>
        <v>-</v>
      </c>
      <c r="Q82" s="14" t="s">
        <v>33</v>
      </c>
      <c r="R82" s="5" t="s">
        <v>34</v>
      </c>
    </row>
    <row r="83" spans="1:18" ht="12.75">
      <c r="A83" s="2">
        <v>78</v>
      </c>
      <c r="B83" s="2">
        <v>1</v>
      </c>
      <c r="C83" s="16" t="s">
        <v>88</v>
      </c>
      <c r="D83" s="3">
        <v>20256</v>
      </c>
      <c r="E83" s="3" t="s">
        <v>89</v>
      </c>
      <c r="F83" s="3" t="s">
        <v>101</v>
      </c>
      <c r="G83" s="3">
        <v>1630</v>
      </c>
      <c r="H83" s="18"/>
      <c r="I83" s="10">
        <v>37618</v>
      </c>
      <c r="J83" s="40"/>
      <c r="K83" s="40" t="s">
        <v>432</v>
      </c>
      <c r="L83" s="7">
        <v>1781</v>
      </c>
      <c r="M83" s="53">
        <f>IF(L83&gt;0,G83-L83,"-")</f>
        <v>-151</v>
      </c>
      <c r="N83" s="10"/>
      <c r="O83" s="12"/>
      <c r="P83" s="12" t="str">
        <f>IF(O83&gt;0,G83/O83-1.2,"-")</f>
        <v>-</v>
      </c>
      <c r="Q83" s="13" t="s">
        <v>65</v>
      </c>
      <c r="R83" s="5" t="s">
        <v>93</v>
      </c>
    </row>
    <row r="84" spans="1:18" ht="12.75">
      <c r="A84" s="2">
        <v>79</v>
      </c>
      <c r="B84" s="2">
        <v>1</v>
      </c>
      <c r="C84" s="16" t="s">
        <v>104</v>
      </c>
      <c r="D84" s="3">
        <v>20664</v>
      </c>
      <c r="E84" s="3" t="s">
        <v>105</v>
      </c>
      <c r="F84" s="3" t="s">
        <v>106</v>
      </c>
      <c r="G84" s="3">
        <v>1615</v>
      </c>
      <c r="H84" s="58">
        <v>100</v>
      </c>
      <c r="I84" s="10">
        <v>37663</v>
      </c>
      <c r="J84" s="40"/>
      <c r="K84" s="40" t="s">
        <v>430</v>
      </c>
      <c r="L84" s="7">
        <v>1783</v>
      </c>
      <c r="M84" s="53">
        <f>IF(L84&gt;0,G84-L84,"-")</f>
        <v>-168</v>
      </c>
      <c r="N84" s="10"/>
      <c r="O84" s="12"/>
      <c r="P84" s="12" t="str">
        <f>IF(O84&gt;0,G84/O84-1.2,"-")</f>
        <v>-</v>
      </c>
      <c r="Q84" s="13" t="s">
        <v>65</v>
      </c>
      <c r="R84" s="5" t="s">
        <v>126</v>
      </c>
    </row>
    <row r="85" spans="1:18" ht="12.75">
      <c r="A85" s="2">
        <v>80</v>
      </c>
      <c r="B85" s="2">
        <v>1</v>
      </c>
      <c r="C85" s="16" t="s">
        <v>97</v>
      </c>
      <c r="D85" s="3">
        <v>20749</v>
      </c>
      <c r="E85" s="3" t="s">
        <v>71</v>
      </c>
      <c r="F85" s="3" t="s">
        <v>72</v>
      </c>
      <c r="G85" s="3">
        <v>2060</v>
      </c>
      <c r="H85" s="58">
        <v>350</v>
      </c>
      <c r="I85" s="10">
        <v>37601</v>
      </c>
      <c r="J85" s="40"/>
      <c r="K85" s="40" t="s">
        <v>438</v>
      </c>
      <c r="L85" s="3">
        <v>2052</v>
      </c>
      <c r="M85" s="3">
        <f>IF(L85&gt;0,G85-L85,"-")</f>
        <v>8</v>
      </c>
      <c r="N85" s="10"/>
      <c r="O85" s="12"/>
      <c r="P85" s="12" t="str">
        <f>IF(O85&gt;0,G85/O85-1.2,"-")</f>
        <v>-</v>
      </c>
      <c r="Q85" s="13" t="s">
        <v>65</v>
      </c>
      <c r="R85" s="2" t="s">
        <v>127</v>
      </c>
    </row>
    <row r="86" spans="1:18" ht="12.75">
      <c r="A86" s="2">
        <v>81</v>
      </c>
      <c r="B86" s="2">
        <v>1</v>
      </c>
      <c r="C86" s="16" t="s">
        <v>142</v>
      </c>
      <c r="D86" s="3">
        <v>20953</v>
      </c>
      <c r="E86" s="3" t="s">
        <v>143</v>
      </c>
      <c r="F86" s="3" t="s">
        <v>100</v>
      </c>
      <c r="G86" s="3">
        <v>1710</v>
      </c>
      <c r="H86" s="58">
        <v>100</v>
      </c>
      <c r="I86" s="10">
        <v>37975</v>
      </c>
      <c r="J86" s="40"/>
      <c r="K86" s="40" t="s">
        <v>420</v>
      </c>
      <c r="L86" s="7">
        <v>1807</v>
      </c>
      <c r="M86" s="53">
        <f>IF(L86&gt;0,G86-L86,"-")</f>
        <v>-97</v>
      </c>
      <c r="N86" s="10"/>
      <c r="O86" s="12"/>
      <c r="P86" s="12" t="str">
        <f>IF(O86&gt;0,G86/O86-1.2,"-")</f>
        <v>-</v>
      </c>
      <c r="Q86" s="13" t="s">
        <v>65</v>
      </c>
      <c r="R86" s="5" t="s">
        <v>34</v>
      </c>
    </row>
    <row r="87" spans="1:18" ht="12.75">
      <c r="A87" s="2">
        <v>82</v>
      </c>
      <c r="B87" s="2">
        <v>0</v>
      </c>
      <c r="C87" s="16" t="s">
        <v>178</v>
      </c>
      <c r="D87" s="3">
        <v>21791</v>
      </c>
      <c r="E87" s="3" t="s">
        <v>179</v>
      </c>
      <c r="F87" s="3" t="s">
        <v>180</v>
      </c>
      <c r="G87" s="3">
        <v>1790</v>
      </c>
      <c r="H87" s="18"/>
      <c r="I87" s="10">
        <v>38239</v>
      </c>
      <c r="J87" s="40"/>
      <c r="K87" s="40" t="s">
        <v>433</v>
      </c>
      <c r="L87" s="3">
        <v>1799</v>
      </c>
      <c r="M87" s="3">
        <f>IF(L87&gt;0,G87-L87,"-")</f>
        <v>-9</v>
      </c>
      <c r="N87" s="10"/>
      <c r="O87" s="12"/>
      <c r="P87" s="12" t="str">
        <f>IF(O87&gt;0,G87/O87-1.2,"-")</f>
        <v>-</v>
      </c>
      <c r="Q87" s="13" t="s">
        <v>65</v>
      </c>
      <c r="R87" s="5" t="s">
        <v>34</v>
      </c>
    </row>
    <row r="88" spans="1:18" ht="12.75">
      <c r="A88" s="2">
        <v>83</v>
      </c>
      <c r="B88" s="2">
        <v>0</v>
      </c>
      <c r="C88" s="16" t="s">
        <v>94</v>
      </c>
      <c r="D88" s="3">
        <v>21838</v>
      </c>
      <c r="E88" s="3" t="s">
        <v>95</v>
      </c>
      <c r="F88" s="3" t="s">
        <v>96</v>
      </c>
      <c r="G88" s="3">
        <v>1815</v>
      </c>
      <c r="H88" s="18"/>
      <c r="I88" s="10">
        <v>37636</v>
      </c>
      <c r="J88" s="40"/>
      <c r="K88" s="40" t="s">
        <v>431</v>
      </c>
      <c r="L88" s="3">
        <v>1811</v>
      </c>
      <c r="M88" s="3">
        <f>IF(L88&gt;0,G88-L88,"-")</f>
        <v>4</v>
      </c>
      <c r="N88" s="10"/>
      <c r="O88" s="12"/>
      <c r="P88" s="12" t="str">
        <f>IF(O88&gt;0,G88/O88-1.2,"-")</f>
        <v>-</v>
      </c>
      <c r="Q88" s="13" t="s">
        <v>65</v>
      </c>
      <c r="R88" s="5" t="s">
        <v>34</v>
      </c>
    </row>
    <row r="89" spans="1:18" ht="12.75">
      <c r="A89" s="2">
        <v>84</v>
      </c>
      <c r="B89" s="2">
        <v>0</v>
      </c>
      <c r="C89" s="16" t="s">
        <v>263</v>
      </c>
      <c r="D89" s="3">
        <v>21845</v>
      </c>
      <c r="E89" s="3" t="s">
        <v>264</v>
      </c>
      <c r="F89" s="3" t="s">
        <v>190</v>
      </c>
      <c r="G89" s="3">
        <v>1890</v>
      </c>
      <c r="H89" s="18"/>
      <c r="I89" s="10">
        <v>38628</v>
      </c>
      <c r="J89" s="40"/>
      <c r="K89" s="40" t="s">
        <v>423</v>
      </c>
      <c r="L89" s="7">
        <v>1839</v>
      </c>
      <c r="M89" s="54">
        <f>IF(L89&gt;0,G89-L89,"-")</f>
        <v>51</v>
      </c>
      <c r="N89" s="10"/>
      <c r="O89" s="12"/>
      <c r="P89" s="12" t="str">
        <f>IF(O89&gt;0,G89/O89-1.2,"-")</f>
        <v>-</v>
      </c>
      <c r="Q89" s="13" t="s">
        <v>65</v>
      </c>
      <c r="R89" s="5" t="s">
        <v>34</v>
      </c>
    </row>
    <row r="90" spans="1:18" ht="12.75">
      <c r="A90" s="2">
        <v>85</v>
      </c>
      <c r="B90" s="2">
        <v>0</v>
      </c>
      <c r="C90" s="16" t="s">
        <v>168</v>
      </c>
      <c r="D90" s="3">
        <v>21868</v>
      </c>
      <c r="E90" s="3" t="s">
        <v>169</v>
      </c>
      <c r="F90" s="3" t="s">
        <v>170</v>
      </c>
      <c r="G90" s="3">
        <v>1895</v>
      </c>
      <c r="H90" s="18"/>
      <c r="I90" s="10">
        <v>38186</v>
      </c>
      <c r="J90" s="40"/>
      <c r="K90" s="40" t="s">
        <v>425</v>
      </c>
      <c r="L90" s="3">
        <v>1897</v>
      </c>
      <c r="M90" s="3">
        <f>IF(L90&gt;0,G90-L90,"-")</f>
        <v>-2</v>
      </c>
      <c r="N90" s="10"/>
      <c r="O90" s="12"/>
      <c r="P90" s="12" t="str">
        <f>IF(O90&gt;0,G90/O90-1.2,"-")</f>
        <v>-</v>
      </c>
      <c r="Q90" s="13" t="s">
        <v>65</v>
      </c>
      <c r="R90" s="5" t="s">
        <v>34</v>
      </c>
    </row>
    <row r="91" spans="1:18" ht="12.75">
      <c r="A91" s="2">
        <v>86</v>
      </c>
      <c r="B91" s="2">
        <v>0</v>
      </c>
      <c r="C91" s="43" t="s">
        <v>6</v>
      </c>
      <c r="D91" s="3">
        <v>21754</v>
      </c>
      <c r="E91" s="3" t="s">
        <v>10</v>
      </c>
      <c r="F91" s="3" t="s">
        <v>11</v>
      </c>
      <c r="G91" s="3">
        <v>1870</v>
      </c>
      <c r="H91" s="18"/>
      <c r="I91" s="11">
        <v>37527</v>
      </c>
      <c r="J91" s="40"/>
      <c r="K91" s="40" t="s">
        <v>426</v>
      </c>
      <c r="L91" s="3">
        <v>1871</v>
      </c>
      <c r="M91" s="3">
        <f>IF(L91&gt;0,G91-L91,"-")</f>
        <v>-1</v>
      </c>
      <c r="N91" s="10"/>
      <c r="O91" s="12"/>
      <c r="P91" s="12" t="str">
        <f>IF(O91&gt;0,G91/O91-1.2,"-")</f>
        <v>-</v>
      </c>
      <c r="Q91" s="44" t="s">
        <v>9</v>
      </c>
      <c r="R91" s="5" t="s">
        <v>12</v>
      </c>
    </row>
    <row r="92" spans="1:18" ht="12.75">
      <c r="A92" s="2">
        <v>87</v>
      </c>
      <c r="B92" s="2">
        <v>0</v>
      </c>
      <c r="C92" s="16" t="s">
        <v>243</v>
      </c>
      <c r="D92" s="3">
        <v>21786</v>
      </c>
      <c r="E92" s="3" t="s">
        <v>244</v>
      </c>
      <c r="F92" s="3" t="s">
        <v>245</v>
      </c>
      <c r="G92" s="3">
        <v>1870</v>
      </c>
      <c r="H92" s="18"/>
      <c r="I92" s="10">
        <v>38555</v>
      </c>
      <c r="J92" s="40"/>
      <c r="K92" s="40" t="s">
        <v>410</v>
      </c>
      <c r="L92" s="3">
        <v>1875</v>
      </c>
      <c r="M92" s="3">
        <f>IF(L92&gt;0,G92-L92,"-")</f>
        <v>-5</v>
      </c>
      <c r="N92" s="10"/>
      <c r="O92" s="12"/>
      <c r="P92" s="12" t="str">
        <f>IF(O92&gt;0,G92/O92-1.2,"-")</f>
        <v>-</v>
      </c>
      <c r="Q92" s="13" t="s">
        <v>65</v>
      </c>
      <c r="R92" s="5" t="s">
        <v>34</v>
      </c>
    </row>
    <row r="93" spans="1:18" ht="12.75">
      <c r="A93" s="2">
        <v>88</v>
      </c>
      <c r="B93" s="2">
        <v>0</v>
      </c>
      <c r="C93" s="16" t="s">
        <v>354</v>
      </c>
      <c r="D93" s="3">
        <v>21753</v>
      </c>
      <c r="E93" s="3" t="s">
        <v>355</v>
      </c>
      <c r="F93" s="3" t="s">
        <v>11</v>
      </c>
      <c r="G93" s="3">
        <v>1870</v>
      </c>
      <c r="H93" s="18"/>
      <c r="I93" s="21">
        <v>38712</v>
      </c>
      <c r="J93" s="40"/>
      <c r="K93" s="40" t="s">
        <v>411</v>
      </c>
      <c r="L93" s="3">
        <v>1872</v>
      </c>
      <c r="M93" s="3">
        <f>IF(L93&gt;0,G93-L93,"-")</f>
        <v>-2</v>
      </c>
      <c r="N93" s="10"/>
      <c r="O93" s="12"/>
      <c r="P93" s="12" t="str">
        <f>IF(O93&gt;0,G93/O93-1.2,"-")</f>
        <v>-</v>
      </c>
      <c r="Q93" s="13" t="s">
        <v>65</v>
      </c>
      <c r="R93" s="5" t="s">
        <v>34</v>
      </c>
    </row>
    <row r="94" spans="1:18" ht="12.75">
      <c r="A94" s="2">
        <v>89</v>
      </c>
      <c r="B94" s="2">
        <v>0</v>
      </c>
      <c r="C94" s="16" t="s">
        <v>188</v>
      </c>
      <c r="D94" s="3">
        <v>21828</v>
      </c>
      <c r="E94" s="3" t="s">
        <v>189</v>
      </c>
      <c r="F94" s="3" t="s">
        <v>190</v>
      </c>
      <c r="G94" s="3">
        <v>1890</v>
      </c>
      <c r="H94" s="18"/>
      <c r="I94" s="10">
        <v>38263</v>
      </c>
      <c r="J94" s="40"/>
      <c r="K94" s="40" t="s">
        <v>436</v>
      </c>
      <c r="L94" s="7">
        <v>1841</v>
      </c>
      <c r="M94" s="54">
        <f>IF(L94&gt;0,G94-L94,"-")</f>
        <v>49</v>
      </c>
      <c r="N94" s="10"/>
      <c r="O94" s="12"/>
      <c r="P94" s="12" t="str">
        <f>IF(O94&gt;0,G94/O94-1.2,"-")</f>
        <v>-</v>
      </c>
      <c r="Q94" s="13" t="s">
        <v>65</v>
      </c>
      <c r="R94" s="5" t="s">
        <v>34</v>
      </c>
    </row>
    <row r="95" spans="1:18" ht="12.75">
      <c r="A95" s="2">
        <v>90</v>
      </c>
      <c r="B95" s="2">
        <v>0</v>
      </c>
      <c r="C95" s="16" t="s">
        <v>82</v>
      </c>
      <c r="D95" s="3">
        <v>21782</v>
      </c>
      <c r="E95" s="3" t="s">
        <v>83</v>
      </c>
      <c r="F95" s="3" t="s">
        <v>84</v>
      </c>
      <c r="G95" s="3">
        <v>1880</v>
      </c>
      <c r="H95" s="18"/>
      <c r="I95" s="10">
        <v>37625</v>
      </c>
      <c r="J95" s="40"/>
      <c r="K95" s="40" t="s">
        <v>427</v>
      </c>
      <c r="L95" s="3">
        <v>1876</v>
      </c>
      <c r="M95" s="3">
        <f>IF(L95&gt;0,G95-L95,"-")</f>
        <v>4</v>
      </c>
      <c r="N95" s="10"/>
      <c r="O95" s="12"/>
      <c r="P95" s="12" t="str">
        <f>IF(O95&gt;0,G95/O95-1.2,"-")</f>
        <v>-</v>
      </c>
      <c r="Q95" s="13" t="s">
        <v>65</v>
      </c>
      <c r="R95" s="5" t="s">
        <v>34</v>
      </c>
    </row>
    <row r="96" spans="1:18" ht="12.75">
      <c r="A96" s="2">
        <v>91</v>
      </c>
      <c r="B96" s="2">
        <v>0</v>
      </c>
      <c r="C96" s="16" t="s">
        <v>518</v>
      </c>
      <c r="D96" s="3">
        <v>21852</v>
      </c>
      <c r="E96" s="3" t="s">
        <v>519</v>
      </c>
      <c r="F96" s="3" t="s">
        <v>170</v>
      </c>
      <c r="G96" s="3">
        <v>1895</v>
      </c>
      <c r="H96" s="18"/>
      <c r="I96" s="21">
        <v>38765</v>
      </c>
      <c r="J96" s="40"/>
      <c r="K96" s="40" t="s">
        <v>412</v>
      </c>
      <c r="L96" s="3">
        <v>1895</v>
      </c>
      <c r="M96" s="3">
        <f>IF(L96&gt;0,G96-L96,"-")</f>
        <v>0</v>
      </c>
      <c r="N96" s="10"/>
      <c r="O96" s="12"/>
      <c r="P96" s="12" t="str">
        <f>IF(O96&gt;0,G96/O96-1.2,"-")</f>
        <v>-</v>
      </c>
      <c r="Q96" s="13" t="s">
        <v>65</v>
      </c>
      <c r="R96" s="5" t="s">
        <v>513</v>
      </c>
    </row>
    <row r="97" spans="1:18" ht="12.75">
      <c r="A97" s="2">
        <v>92</v>
      </c>
      <c r="B97" s="2">
        <v>0</v>
      </c>
      <c r="C97" s="16" t="s">
        <v>198</v>
      </c>
      <c r="D97" s="3">
        <v>21644</v>
      </c>
      <c r="E97" s="3" t="s">
        <v>199</v>
      </c>
      <c r="F97" s="3" t="s">
        <v>200</v>
      </c>
      <c r="G97" s="3">
        <v>1960</v>
      </c>
      <c r="H97" s="18"/>
      <c r="I97" s="10">
        <v>38294</v>
      </c>
      <c r="J97" s="40"/>
      <c r="K97" s="40" t="s">
        <v>415</v>
      </c>
      <c r="L97" s="3">
        <v>1951</v>
      </c>
      <c r="M97" s="3">
        <f>IF(L97&gt;0,G97-L97,"-")</f>
        <v>9</v>
      </c>
      <c r="N97" s="10"/>
      <c r="O97" s="12"/>
      <c r="P97" s="12" t="str">
        <f>IF(O97&gt;0,G97/O97-1.2,"-")</f>
        <v>-</v>
      </c>
      <c r="Q97" s="13" t="s">
        <v>65</v>
      </c>
      <c r="R97" s="5" t="s">
        <v>34</v>
      </c>
    </row>
    <row r="98" spans="1:18" ht="12.75">
      <c r="A98" s="2">
        <v>93</v>
      </c>
      <c r="B98" s="2">
        <v>0</v>
      </c>
      <c r="C98" s="16" t="s">
        <v>112</v>
      </c>
      <c r="D98" s="3">
        <v>21630</v>
      </c>
      <c r="E98" s="3" t="s">
        <v>113</v>
      </c>
      <c r="F98" s="3" t="s">
        <v>114</v>
      </c>
      <c r="G98" s="3">
        <v>1960</v>
      </c>
      <c r="H98" s="18"/>
      <c r="I98" s="10">
        <v>37674</v>
      </c>
      <c r="J98" s="40"/>
      <c r="K98" s="40" t="s">
        <v>419</v>
      </c>
      <c r="L98" s="3">
        <v>1952</v>
      </c>
      <c r="M98" s="3">
        <f>IF(L98&gt;0,G98-L98,"-")</f>
        <v>8</v>
      </c>
      <c r="N98" s="10"/>
      <c r="O98" s="12"/>
      <c r="P98" s="12" t="str">
        <f>IF(O98&gt;0,G98/O98-1.2,"-")</f>
        <v>-</v>
      </c>
      <c r="Q98" s="13" t="s">
        <v>65</v>
      </c>
      <c r="R98" s="5" t="s">
        <v>93</v>
      </c>
    </row>
    <row r="99" spans="1:18" ht="12.75">
      <c r="A99" s="2">
        <v>94</v>
      </c>
      <c r="B99" s="2">
        <v>0</v>
      </c>
      <c r="C99" s="43" t="s">
        <v>17</v>
      </c>
      <c r="D99" s="3">
        <v>21584</v>
      </c>
      <c r="E99" s="3" t="s">
        <v>18</v>
      </c>
      <c r="F99" s="3" t="s">
        <v>19</v>
      </c>
      <c r="G99" s="3">
        <v>2000</v>
      </c>
      <c r="H99" s="18"/>
      <c r="I99" s="11">
        <v>37515</v>
      </c>
      <c r="J99" s="40"/>
      <c r="K99" s="40" t="s">
        <v>439</v>
      </c>
      <c r="L99" s="3">
        <v>2011</v>
      </c>
      <c r="M99" s="3">
        <f>IF(L99&gt;0,G99-L99,"-")</f>
        <v>-11</v>
      </c>
      <c r="N99" s="10"/>
      <c r="O99" s="12"/>
      <c r="P99" s="12" t="str">
        <f>IF(O99&gt;0,G99/O99-1.2,"-")</f>
        <v>-</v>
      </c>
      <c r="Q99" s="44" t="s">
        <v>9</v>
      </c>
      <c r="R99" s="5" t="s">
        <v>12</v>
      </c>
    </row>
    <row r="100" spans="1:18" ht="12.75">
      <c r="A100" s="2">
        <v>95</v>
      </c>
      <c r="B100" s="2">
        <v>0</v>
      </c>
      <c r="C100" s="16" t="s">
        <v>274</v>
      </c>
      <c r="D100" s="3">
        <v>21614</v>
      </c>
      <c r="E100" s="3" t="s">
        <v>278</v>
      </c>
      <c r="F100" s="3" t="s">
        <v>114</v>
      </c>
      <c r="G100" s="3">
        <v>1960</v>
      </c>
      <c r="H100" s="18"/>
      <c r="I100" s="10">
        <v>38653</v>
      </c>
      <c r="J100" s="40"/>
      <c r="K100" s="40" t="s">
        <v>413</v>
      </c>
      <c r="L100" s="3">
        <v>1953</v>
      </c>
      <c r="M100" s="3">
        <f>IF(L100&gt;0,G100-L100,"-")</f>
        <v>7</v>
      </c>
      <c r="N100" s="10"/>
      <c r="O100" s="12"/>
      <c r="P100" s="12" t="str">
        <f>IF(O100&gt;0,G100/O100-1.2,"-")</f>
        <v>-</v>
      </c>
      <c r="Q100" s="13" t="s">
        <v>65</v>
      </c>
      <c r="R100" s="5" t="s">
        <v>273</v>
      </c>
    </row>
    <row r="101" spans="1:18" ht="12.75">
      <c r="A101" s="2">
        <v>96</v>
      </c>
      <c r="B101" s="2">
        <v>0</v>
      </c>
      <c r="C101" s="16" t="s">
        <v>181</v>
      </c>
      <c r="D101" s="3">
        <v>21708</v>
      </c>
      <c r="E101" s="3" t="s">
        <v>182</v>
      </c>
      <c r="F101" s="3" t="s">
        <v>90</v>
      </c>
      <c r="G101" s="3">
        <v>1825</v>
      </c>
      <c r="H101" s="18"/>
      <c r="I101" s="10">
        <v>38242</v>
      </c>
      <c r="J101" s="40"/>
      <c r="K101" s="40" t="s">
        <v>417</v>
      </c>
      <c r="L101" s="3">
        <v>1845</v>
      </c>
      <c r="M101" s="3">
        <f>IF(L101&gt;0,G101-L101,"-")</f>
        <v>-20</v>
      </c>
      <c r="N101" s="10"/>
      <c r="O101" s="12"/>
      <c r="P101" s="12" t="str">
        <f>IF(O101&gt;0,G101/O101-1.2,"-")</f>
        <v>-</v>
      </c>
      <c r="Q101" s="13" t="s">
        <v>65</v>
      </c>
      <c r="R101" s="5" t="s">
        <v>34</v>
      </c>
    </row>
    <row r="102" spans="1:18" ht="12.75">
      <c r="A102" s="2">
        <v>97</v>
      </c>
      <c r="B102" s="2">
        <v>0</v>
      </c>
      <c r="C102" s="43" t="s">
        <v>26</v>
      </c>
      <c r="D102" s="3">
        <v>21660</v>
      </c>
      <c r="E102" s="3" t="s">
        <v>27</v>
      </c>
      <c r="F102" s="3" t="s">
        <v>28</v>
      </c>
      <c r="G102" s="3">
        <v>1995</v>
      </c>
      <c r="H102" s="18"/>
      <c r="I102" s="11">
        <v>37527</v>
      </c>
      <c r="J102" s="40"/>
      <c r="K102" s="40" t="s">
        <v>326</v>
      </c>
      <c r="L102" s="3">
        <v>1998</v>
      </c>
      <c r="M102" s="3">
        <f>IF(L102&gt;0,G102-L102,"-")</f>
        <v>-3</v>
      </c>
      <c r="N102" s="10"/>
      <c r="O102" s="12"/>
      <c r="P102" s="12" t="str">
        <f>IF(O102&gt;0,G102/O102-1.2,"-")</f>
        <v>-</v>
      </c>
      <c r="Q102" s="44" t="s">
        <v>9</v>
      </c>
      <c r="R102" s="5" t="s">
        <v>12</v>
      </c>
    </row>
    <row r="103" spans="1:18" ht="12.75">
      <c r="A103" s="2">
        <v>98</v>
      </c>
      <c r="B103" s="2">
        <v>0</v>
      </c>
      <c r="C103" s="16" t="s">
        <v>107</v>
      </c>
      <c r="D103" s="3">
        <v>21709</v>
      </c>
      <c r="E103" s="3" t="s">
        <v>108</v>
      </c>
      <c r="F103" s="3" t="s">
        <v>90</v>
      </c>
      <c r="G103" s="3">
        <v>1825</v>
      </c>
      <c r="H103" s="18"/>
      <c r="I103" s="10">
        <v>37665</v>
      </c>
      <c r="J103" s="40"/>
      <c r="K103" s="40" t="s">
        <v>409</v>
      </c>
      <c r="L103" s="3">
        <v>1847</v>
      </c>
      <c r="M103" s="3">
        <f>IF(L103&gt;0,G103-L103,"-")</f>
        <v>-22</v>
      </c>
      <c r="N103" s="10"/>
      <c r="O103" s="12"/>
      <c r="P103" s="12" t="str">
        <f>IF(O103&gt;0,G103/O103-1.2,"-")</f>
        <v>-</v>
      </c>
      <c r="Q103" s="13" t="s">
        <v>65</v>
      </c>
      <c r="R103" s="5" t="s">
        <v>34</v>
      </c>
    </row>
    <row r="104" spans="1:18" ht="12.75">
      <c r="A104" s="2">
        <v>99</v>
      </c>
      <c r="B104" s="2">
        <v>0</v>
      </c>
      <c r="C104" s="43" t="s">
        <v>23</v>
      </c>
      <c r="D104" s="3">
        <v>21677</v>
      </c>
      <c r="E104" s="3" t="s">
        <v>24</v>
      </c>
      <c r="F104" s="3" t="s">
        <v>25</v>
      </c>
      <c r="G104" s="3">
        <v>1965</v>
      </c>
      <c r="H104" s="18"/>
      <c r="I104" s="11">
        <v>37527</v>
      </c>
      <c r="J104" s="40"/>
      <c r="K104" s="40" t="s">
        <v>434</v>
      </c>
      <c r="L104" s="3">
        <v>1965</v>
      </c>
      <c r="M104" s="3">
        <f>IF(L104&gt;0,G104-L104,"-")</f>
        <v>0</v>
      </c>
      <c r="N104" s="10"/>
      <c r="O104" s="12"/>
      <c r="P104" s="12" t="str">
        <f>IF(O104&gt;0,G104/O104-1.2,"-")</f>
        <v>-</v>
      </c>
      <c r="Q104" s="44" t="s">
        <v>9</v>
      </c>
      <c r="R104" s="5" t="s">
        <v>12</v>
      </c>
    </row>
    <row r="105" spans="1:18" ht="12.75">
      <c r="A105" s="2">
        <v>100</v>
      </c>
      <c r="B105" s="2">
        <v>0</v>
      </c>
      <c r="C105" s="16" t="s">
        <v>152</v>
      </c>
      <c r="D105" s="3">
        <v>21587</v>
      </c>
      <c r="E105" s="3" t="s">
        <v>153</v>
      </c>
      <c r="F105" s="3" t="s">
        <v>154</v>
      </c>
      <c r="G105" s="3">
        <v>2105</v>
      </c>
      <c r="H105" s="18"/>
      <c r="I105" s="10">
        <v>38045</v>
      </c>
      <c r="J105" s="40"/>
      <c r="K105" s="40" t="s">
        <v>414</v>
      </c>
      <c r="L105" s="3">
        <v>2111</v>
      </c>
      <c r="M105" s="3">
        <f>IF(L105&gt;0,G105-L105,"-")</f>
        <v>-6</v>
      </c>
      <c r="N105" s="10"/>
      <c r="O105" s="12"/>
      <c r="P105" s="12" t="str">
        <f>IF(O105&gt;0,G105/O105-1.2,"-")</f>
        <v>-</v>
      </c>
      <c r="Q105" s="13" t="s">
        <v>65</v>
      </c>
      <c r="R105" s="5" t="s">
        <v>34</v>
      </c>
    </row>
    <row r="106" spans="1:18" ht="12.75">
      <c r="A106" s="2">
        <v>101</v>
      </c>
      <c r="B106" s="2">
        <v>0</v>
      </c>
      <c r="C106" s="16" t="s">
        <v>91</v>
      </c>
      <c r="D106" s="3">
        <v>21711</v>
      </c>
      <c r="E106" s="3" t="s">
        <v>92</v>
      </c>
      <c r="F106" s="3" t="s">
        <v>90</v>
      </c>
      <c r="G106" s="3">
        <v>1825</v>
      </c>
      <c r="H106" s="18"/>
      <c r="I106" s="10">
        <v>37623</v>
      </c>
      <c r="J106" s="40"/>
      <c r="K106" s="40" t="s">
        <v>422</v>
      </c>
      <c r="L106" s="41">
        <v>1847</v>
      </c>
      <c r="M106" s="41">
        <f>IF(L106&gt;0,G106-L106,"-")</f>
        <v>-22</v>
      </c>
      <c r="N106" s="10"/>
      <c r="O106" s="12"/>
      <c r="P106" s="12" t="str">
        <f>IF(O106&gt;0,G106/O106-1.2,"-")</f>
        <v>-</v>
      </c>
      <c r="Q106" s="13" t="s">
        <v>65</v>
      </c>
      <c r="R106" s="5" t="s">
        <v>93</v>
      </c>
    </row>
    <row r="107" spans="1:18" ht="12.75">
      <c r="A107" s="2">
        <v>102</v>
      </c>
      <c r="B107" s="2">
        <v>0</v>
      </c>
      <c r="C107" s="43" t="s">
        <v>29</v>
      </c>
      <c r="D107" s="3">
        <v>21637</v>
      </c>
      <c r="E107" s="3" t="s">
        <v>30</v>
      </c>
      <c r="F107" s="3" t="s">
        <v>31</v>
      </c>
      <c r="G107" s="3">
        <v>2090</v>
      </c>
      <c r="H107" s="18"/>
      <c r="I107" s="11">
        <v>37527</v>
      </c>
      <c r="J107" s="40"/>
      <c r="K107" s="40" t="s">
        <v>435</v>
      </c>
      <c r="L107" s="7">
        <v>2039</v>
      </c>
      <c r="M107" s="54">
        <f>IF(L107&gt;0,G107-L107,"-")</f>
        <v>51</v>
      </c>
      <c r="N107" s="10"/>
      <c r="O107" s="12"/>
      <c r="P107" s="12" t="str">
        <f>IF(O107&gt;0,G107/O107-1.2,"-")</f>
        <v>-</v>
      </c>
      <c r="Q107" s="44" t="s">
        <v>9</v>
      </c>
      <c r="R107" s="5" t="s">
        <v>12</v>
      </c>
    </row>
    <row r="109" spans="1:3" ht="12.75">
      <c r="A109" s="70" t="s">
        <v>544</v>
      </c>
      <c r="C109" s="70"/>
    </row>
    <row r="110" spans="3:9" ht="12.75">
      <c r="C110" s="45" t="s">
        <v>527</v>
      </c>
      <c r="D110" s="48"/>
      <c r="E110" s="48"/>
      <c r="F110" s="48"/>
      <c r="I110" s="51" t="s">
        <v>529</v>
      </c>
    </row>
    <row r="111" spans="3:13" ht="12.75">
      <c r="C111" s="47" t="s">
        <v>526</v>
      </c>
      <c r="D111" s="48"/>
      <c r="E111" s="48"/>
      <c r="F111" s="48"/>
      <c r="H111" s="59" t="s">
        <v>534</v>
      </c>
      <c r="J111" s="52" t="s">
        <v>530</v>
      </c>
      <c r="K111" s="40"/>
      <c r="M111" s="56" t="s">
        <v>532</v>
      </c>
    </row>
    <row r="112" spans="3:13" ht="12.75">
      <c r="C112" s="46" t="s">
        <v>525</v>
      </c>
      <c r="D112" s="48"/>
      <c r="E112" s="48"/>
      <c r="F112" s="48"/>
      <c r="K112" s="55" t="s">
        <v>531</v>
      </c>
      <c r="M112" s="57" t="s">
        <v>533</v>
      </c>
    </row>
    <row r="113" spans="3:6" ht="12.75">
      <c r="C113" s="49" t="s">
        <v>528</v>
      </c>
      <c r="D113" s="50"/>
      <c r="E113" s="50"/>
      <c r="F113" s="50"/>
    </row>
  </sheetData>
  <mergeCells count="4">
    <mergeCell ref="C110:F110"/>
    <mergeCell ref="C111:F111"/>
    <mergeCell ref="C112:F112"/>
    <mergeCell ref="C113:F113"/>
  </mergeCells>
  <printOptions/>
  <pageMargins left="1.03" right="0.43" top="0.29" bottom="0.47" header="0.22" footer="0.3"/>
  <pageSetup fitToWidth="2" fitToHeight="1" horizontalDpi="355" verticalDpi="355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6"/>
  <sheetViews>
    <sheetView workbookViewId="0" topLeftCell="A1">
      <selection activeCell="A20" sqref="A20"/>
    </sheetView>
  </sheetViews>
  <sheetFormatPr defaultColWidth="9.140625" defaultRowHeight="12.75"/>
  <cols>
    <col min="1" max="1" width="6.7109375" style="0" customWidth="1"/>
    <col min="2" max="2" width="11.8515625" style="0" customWidth="1"/>
    <col min="3" max="3" width="11.7109375" style="0" hidden="1" customWidth="1"/>
    <col min="4" max="5" width="9.140625" style="0" hidden="1" customWidth="1"/>
    <col min="6" max="6" width="12.28125" style="0" customWidth="1"/>
    <col min="7" max="7" width="14.7109375" style="0" customWidth="1"/>
    <col min="8" max="8" width="9.140625" style="0" hidden="1" customWidth="1"/>
    <col min="9" max="9" width="0.13671875" style="0" hidden="1" customWidth="1"/>
    <col min="10" max="10" width="9.140625" style="0" hidden="1" customWidth="1"/>
    <col min="11" max="11" width="0.13671875" style="0" hidden="1" customWidth="1"/>
    <col min="12" max="17" width="9.140625" style="0" hidden="1" customWidth="1"/>
    <col min="18" max="18" width="0.13671875" style="0" hidden="1" customWidth="1"/>
    <col min="19" max="23" width="9.140625" style="0" hidden="1" customWidth="1"/>
    <col min="24" max="24" width="0.2890625" style="0" hidden="1" customWidth="1"/>
    <col min="25" max="26" width="9.140625" style="0" hidden="1" customWidth="1"/>
    <col min="27" max="27" width="28.28125" style="0" customWidth="1"/>
  </cols>
  <sheetData>
    <row r="1" spans="1:27" ht="18">
      <c r="A1" s="22"/>
      <c r="B1" s="23" t="s">
        <v>387</v>
      </c>
      <c r="C1" s="22"/>
      <c r="D1" s="22"/>
      <c r="E1" s="22"/>
      <c r="F1" s="22"/>
      <c r="G1" s="24"/>
      <c r="AA1" s="24"/>
    </row>
    <row r="2" spans="1:27" ht="12.75">
      <c r="A2" s="22"/>
      <c r="B2" s="25" t="s">
        <v>388</v>
      </c>
      <c r="C2" s="22"/>
      <c r="D2" s="22"/>
      <c r="E2" s="22"/>
      <c r="F2" s="22"/>
      <c r="G2" s="24"/>
      <c r="AA2" s="24"/>
    </row>
    <row r="3" spans="1:27" ht="12.75">
      <c r="A3" s="22"/>
      <c r="B3" s="22"/>
      <c r="C3" s="22"/>
      <c r="D3" s="22"/>
      <c r="E3" s="22"/>
      <c r="F3" s="22"/>
      <c r="G3" s="24"/>
      <c r="AA3" s="24"/>
    </row>
    <row r="4" spans="1:27" ht="18">
      <c r="A4" s="26"/>
      <c r="B4" s="26"/>
      <c r="C4" s="26"/>
      <c r="D4" s="26"/>
      <c r="E4" s="26"/>
      <c r="F4" s="27" t="s">
        <v>389</v>
      </c>
      <c r="G4" s="24"/>
      <c r="AA4" s="24"/>
    </row>
    <row r="5" spans="1:27" ht="18">
      <c r="A5" s="26"/>
      <c r="B5" s="26"/>
      <c r="C5" s="26"/>
      <c r="D5" s="26"/>
      <c r="E5" s="26"/>
      <c r="F5" s="27" t="s">
        <v>390</v>
      </c>
      <c r="G5" s="24"/>
      <c r="L5" s="42" t="s">
        <v>391</v>
      </c>
      <c r="M5" s="42"/>
      <c r="N5" s="42"/>
      <c r="O5" s="42"/>
      <c r="P5" s="42"/>
      <c r="Q5" s="42"/>
      <c r="R5" s="42"/>
      <c r="S5" s="42"/>
      <c r="T5" s="42"/>
      <c r="U5" s="42"/>
      <c r="AA5" s="24"/>
    </row>
    <row r="6" spans="1:27" ht="18">
      <c r="A6" s="26"/>
      <c r="B6" s="26" t="s">
        <v>392</v>
      </c>
      <c r="C6" s="26" t="s">
        <v>393</v>
      </c>
      <c r="D6" s="26"/>
      <c r="E6" s="26" t="s">
        <v>394</v>
      </c>
      <c r="F6" s="26" t="s">
        <v>394</v>
      </c>
      <c r="G6" s="28" t="s">
        <v>395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4"/>
    </row>
    <row r="7" spans="1:27" ht="18">
      <c r="A7" s="26"/>
      <c r="B7" s="26"/>
      <c r="C7" s="26"/>
      <c r="D7" s="26"/>
      <c r="E7" s="26" t="s">
        <v>396</v>
      </c>
      <c r="F7" s="26" t="s">
        <v>397</v>
      </c>
      <c r="G7" s="28" t="s">
        <v>398</v>
      </c>
      <c r="AA7" s="24"/>
    </row>
    <row r="8" spans="1:27" ht="18.75" thickBot="1">
      <c r="A8" s="26"/>
      <c r="B8" s="26"/>
      <c r="C8" s="26"/>
      <c r="D8" s="26"/>
      <c r="E8" s="26"/>
      <c r="F8" s="26"/>
      <c r="G8" s="30"/>
      <c r="AA8" s="24"/>
    </row>
    <row r="9" spans="1:27" ht="18.75" thickBot="1">
      <c r="A9" s="26"/>
      <c r="B9" s="31" t="s">
        <v>399</v>
      </c>
      <c r="C9" s="26"/>
      <c r="D9" s="26"/>
      <c r="E9" s="26"/>
      <c r="F9" s="26"/>
      <c r="G9" s="30"/>
      <c r="AA9" s="24"/>
    </row>
    <row r="10" spans="1:27" ht="18.75" thickBot="1">
      <c r="A10" s="26"/>
      <c r="B10" s="26"/>
      <c r="C10" s="26"/>
      <c r="D10" s="26"/>
      <c r="E10" s="26"/>
      <c r="F10" s="26"/>
      <c r="G10" s="30"/>
      <c r="AA10" s="24"/>
    </row>
    <row r="11" spans="1:27" ht="18.75" thickBot="1">
      <c r="A11" s="30">
        <v>1</v>
      </c>
      <c r="B11" s="30" t="s">
        <v>307</v>
      </c>
      <c r="C11" s="30">
        <v>38561</v>
      </c>
      <c r="D11" s="30" t="s">
        <v>400</v>
      </c>
      <c r="E11" s="30">
        <v>1660</v>
      </c>
      <c r="F11" s="30">
        <v>1613</v>
      </c>
      <c r="G11" s="30" t="s">
        <v>218</v>
      </c>
      <c r="H11" s="30">
        <v>0</v>
      </c>
      <c r="I11">
        <v>0</v>
      </c>
      <c r="J11">
        <v>13.5</v>
      </c>
      <c r="K11">
        <v>18</v>
      </c>
      <c r="L11">
        <v>22.5</v>
      </c>
      <c r="M11">
        <v>28.5</v>
      </c>
      <c r="N11">
        <v>35</v>
      </c>
      <c r="O11">
        <v>40.5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s="60" t="s">
        <v>401</v>
      </c>
    </row>
    <row r="12" spans="1:27" ht="18.75" thickBot="1">
      <c r="A12" s="30">
        <v>2</v>
      </c>
      <c r="B12" s="30" t="s">
        <v>327</v>
      </c>
      <c r="C12" s="30">
        <v>38562</v>
      </c>
      <c r="D12" s="30" t="s">
        <v>400</v>
      </c>
      <c r="E12" s="30">
        <v>1800</v>
      </c>
      <c r="F12" s="30">
        <v>1747</v>
      </c>
      <c r="G12" s="30" t="s">
        <v>289</v>
      </c>
      <c r="H12" s="30">
        <v>0</v>
      </c>
      <c r="I12">
        <v>0</v>
      </c>
      <c r="J12">
        <v>0</v>
      </c>
      <c r="K12">
        <v>0</v>
      </c>
      <c r="L12">
        <v>0</v>
      </c>
      <c r="M12">
        <v>15.5</v>
      </c>
      <c r="N12">
        <v>20</v>
      </c>
      <c r="O12">
        <v>24.5</v>
      </c>
      <c r="P12">
        <v>30</v>
      </c>
      <c r="Q12">
        <v>35</v>
      </c>
      <c r="R12">
        <v>43.5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60" t="s">
        <v>401</v>
      </c>
    </row>
    <row r="13" spans="1:27" ht="18.75" thickBot="1">
      <c r="A13" s="30">
        <v>3</v>
      </c>
      <c r="B13" s="30" t="s">
        <v>320</v>
      </c>
      <c r="C13" s="30">
        <v>38558</v>
      </c>
      <c r="D13" s="30" t="s">
        <v>400</v>
      </c>
      <c r="E13" s="30">
        <v>1820</v>
      </c>
      <c r="F13" s="30">
        <v>1746</v>
      </c>
      <c r="G13" s="30" t="s">
        <v>269</v>
      </c>
      <c r="H13" s="30">
        <v>0</v>
      </c>
      <c r="I13">
        <v>0</v>
      </c>
      <c r="J13">
        <v>0</v>
      </c>
      <c r="K13">
        <v>0</v>
      </c>
      <c r="L13">
        <v>0</v>
      </c>
      <c r="M13">
        <v>17.5</v>
      </c>
      <c r="N13">
        <v>21.5</v>
      </c>
      <c r="O13">
        <v>25</v>
      </c>
      <c r="P13">
        <v>28.5</v>
      </c>
      <c r="Q13">
        <v>32.5</v>
      </c>
      <c r="R13">
        <v>40.5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 s="60" t="s">
        <v>401</v>
      </c>
    </row>
    <row r="14" spans="1:27" ht="18.75" thickBot="1">
      <c r="A14" s="30">
        <v>4</v>
      </c>
      <c r="B14" s="30" t="s">
        <v>342</v>
      </c>
      <c r="C14" s="30">
        <v>38558</v>
      </c>
      <c r="D14" s="30" t="s">
        <v>400</v>
      </c>
      <c r="E14" s="30">
        <v>1825</v>
      </c>
      <c r="F14" s="30">
        <v>1769</v>
      </c>
      <c r="G14" s="30" t="s">
        <v>207</v>
      </c>
      <c r="H14" s="30"/>
      <c r="I14">
        <v>0</v>
      </c>
      <c r="J14">
        <v>0</v>
      </c>
      <c r="K14">
        <v>0</v>
      </c>
      <c r="L14">
        <v>0</v>
      </c>
      <c r="M14">
        <v>0</v>
      </c>
      <c r="N14">
        <v>18.5</v>
      </c>
      <c r="O14">
        <v>20</v>
      </c>
      <c r="P14">
        <v>28.5</v>
      </c>
      <c r="Q14">
        <v>35</v>
      </c>
      <c r="R14">
        <v>45</v>
      </c>
      <c r="S14">
        <v>47.5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 s="60" t="s">
        <v>401</v>
      </c>
    </row>
    <row r="15" spans="1:27" ht="18.75" thickBot="1">
      <c r="A15" s="30">
        <v>5</v>
      </c>
      <c r="B15" s="30" t="s">
        <v>316</v>
      </c>
      <c r="C15" s="30">
        <v>38558</v>
      </c>
      <c r="D15" s="30" t="s">
        <v>400</v>
      </c>
      <c r="E15" s="30">
        <v>1775</v>
      </c>
      <c r="F15" s="30">
        <v>1695</v>
      </c>
      <c r="G15" s="30" t="s">
        <v>80</v>
      </c>
      <c r="H15" s="30">
        <v>0</v>
      </c>
      <c r="I15">
        <v>0</v>
      </c>
      <c r="J15">
        <v>0</v>
      </c>
      <c r="K15">
        <v>0</v>
      </c>
      <c r="L15">
        <v>18</v>
      </c>
      <c r="M15">
        <v>20.5</v>
      </c>
      <c r="N15">
        <v>25</v>
      </c>
      <c r="O15">
        <v>28</v>
      </c>
      <c r="P15">
        <v>36</v>
      </c>
      <c r="Q15">
        <v>39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60" t="s">
        <v>401</v>
      </c>
    </row>
    <row r="16" spans="1:27" ht="18.75" thickBot="1">
      <c r="A16" s="30">
        <v>6</v>
      </c>
      <c r="B16" s="30" t="s">
        <v>325</v>
      </c>
      <c r="C16" s="30">
        <v>38556</v>
      </c>
      <c r="D16" s="30" t="s">
        <v>402</v>
      </c>
      <c r="E16" s="30">
        <v>2110</v>
      </c>
      <c r="F16" s="30">
        <v>2067</v>
      </c>
      <c r="G16" s="30" t="s">
        <v>138</v>
      </c>
      <c r="H16" s="30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14.5</v>
      </c>
      <c r="T16">
        <v>20.5</v>
      </c>
      <c r="U16">
        <v>23</v>
      </c>
      <c r="V16">
        <v>29.5</v>
      </c>
      <c r="W16">
        <v>31.5</v>
      </c>
      <c r="X16">
        <v>35</v>
      </c>
      <c r="Y16">
        <v>0</v>
      </c>
      <c r="Z16">
        <v>0</v>
      </c>
      <c r="AA16" s="60" t="s">
        <v>401</v>
      </c>
    </row>
    <row r="17" spans="1:27" ht="18.75" thickBot="1">
      <c r="A17" s="30">
        <v>7</v>
      </c>
      <c r="B17" s="30" t="s">
        <v>403</v>
      </c>
      <c r="C17" s="30">
        <v>38559</v>
      </c>
      <c r="D17" s="30" t="s">
        <v>400</v>
      </c>
      <c r="E17" s="30">
        <v>1900</v>
      </c>
      <c r="F17" s="30">
        <v>1843</v>
      </c>
      <c r="G17" s="61" t="s">
        <v>15</v>
      </c>
      <c r="H17" s="30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16.5</v>
      </c>
      <c r="P17">
        <v>19.5</v>
      </c>
      <c r="Q17">
        <v>25</v>
      </c>
      <c r="R17">
        <v>30</v>
      </c>
      <c r="S17">
        <v>37.5</v>
      </c>
      <c r="T17">
        <v>43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s="60"/>
    </row>
    <row r="18" spans="1:27" ht="18.75" thickBot="1">
      <c r="A18" s="30">
        <v>8</v>
      </c>
      <c r="B18" s="30" t="s">
        <v>303</v>
      </c>
      <c r="C18" s="30">
        <v>38556</v>
      </c>
      <c r="D18" s="30" t="s">
        <v>402</v>
      </c>
      <c r="E18" s="30">
        <v>1870</v>
      </c>
      <c r="F18" s="30">
        <v>1820</v>
      </c>
      <c r="G18" s="30" t="s">
        <v>124</v>
      </c>
      <c r="H18" s="30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14.5</v>
      </c>
      <c r="O18">
        <v>18</v>
      </c>
      <c r="P18">
        <v>22</v>
      </c>
      <c r="Q18">
        <v>29</v>
      </c>
      <c r="R18">
        <v>32</v>
      </c>
      <c r="S18">
        <v>37.5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s="60" t="s">
        <v>401</v>
      </c>
    </row>
    <row r="19" spans="1:27" ht="18.75" thickBot="1">
      <c r="A19" s="30">
        <v>9</v>
      </c>
      <c r="B19" s="30" t="s">
        <v>404</v>
      </c>
      <c r="C19" s="30">
        <v>38559</v>
      </c>
      <c r="D19" s="30" t="s">
        <v>400</v>
      </c>
      <c r="E19" s="30">
        <v>1865</v>
      </c>
      <c r="F19" s="30">
        <v>1816</v>
      </c>
      <c r="G19" s="61" t="s">
        <v>521</v>
      </c>
      <c r="H19" s="30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15</v>
      </c>
      <c r="O19">
        <v>19</v>
      </c>
      <c r="P19">
        <v>22.5</v>
      </c>
      <c r="Q19">
        <v>27</v>
      </c>
      <c r="R19">
        <v>32.5</v>
      </c>
      <c r="S19">
        <v>39.5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 s="60"/>
    </row>
    <row r="20" spans="1:27" ht="18.75" thickBot="1">
      <c r="A20" s="30">
        <v>10</v>
      </c>
      <c r="B20" s="30" t="s">
        <v>385</v>
      </c>
      <c r="C20" s="30">
        <v>38559</v>
      </c>
      <c r="D20" s="30" t="s">
        <v>400</v>
      </c>
      <c r="E20" s="30">
        <v>1980</v>
      </c>
      <c r="F20" s="30">
        <v>1894</v>
      </c>
      <c r="G20" s="62" t="s">
        <v>184</v>
      </c>
      <c r="H20" s="3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15.5</v>
      </c>
      <c r="Q20">
        <v>22</v>
      </c>
      <c r="R20">
        <v>27.5</v>
      </c>
      <c r="S20">
        <v>28.5</v>
      </c>
      <c r="T20">
        <v>33.5</v>
      </c>
      <c r="U20">
        <v>41</v>
      </c>
      <c r="V20">
        <v>0</v>
      </c>
      <c r="W20">
        <v>0</v>
      </c>
      <c r="X20">
        <v>0</v>
      </c>
      <c r="Y20">
        <v>0</v>
      </c>
      <c r="Z20">
        <v>0</v>
      </c>
      <c r="AA20" s="60" t="s">
        <v>401</v>
      </c>
    </row>
    <row r="21" spans="1:27" ht="18.75" thickBot="1">
      <c r="A21" s="30">
        <v>11</v>
      </c>
      <c r="B21" s="30" t="s">
        <v>335</v>
      </c>
      <c r="C21" s="30">
        <v>38561</v>
      </c>
      <c r="D21" s="30" t="s">
        <v>400</v>
      </c>
      <c r="E21" s="30">
        <v>1915</v>
      </c>
      <c r="F21" s="30">
        <v>1860</v>
      </c>
      <c r="G21" s="30" t="s">
        <v>205</v>
      </c>
      <c r="H21" s="30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15.5</v>
      </c>
      <c r="P21">
        <v>19.5</v>
      </c>
      <c r="Q21">
        <v>23</v>
      </c>
      <c r="R21">
        <v>28.5</v>
      </c>
      <c r="S21">
        <v>33.5</v>
      </c>
      <c r="T21">
        <v>38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 s="60" t="s">
        <v>401</v>
      </c>
    </row>
    <row r="22" spans="1:27" ht="18.75" thickBot="1">
      <c r="A22" s="30">
        <v>12</v>
      </c>
      <c r="B22" s="30" t="s">
        <v>405</v>
      </c>
      <c r="C22" s="30">
        <v>38559</v>
      </c>
      <c r="D22" s="30" t="s">
        <v>400</v>
      </c>
      <c r="E22" s="30">
        <v>2075</v>
      </c>
      <c r="F22" s="30">
        <v>2014</v>
      </c>
      <c r="G22" s="30"/>
      <c r="H22" s="30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15.5</v>
      </c>
      <c r="S22">
        <v>19</v>
      </c>
      <c r="T22">
        <v>23.5</v>
      </c>
      <c r="U22">
        <v>28</v>
      </c>
      <c r="V22">
        <v>32.5</v>
      </c>
      <c r="W22">
        <v>37</v>
      </c>
      <c r="X22">
        <v>0</v>
      </c>
      <c r="Y22">
        <v>0</v>
      </c>
      <c r="Z22">
        <v>0</v>
      </c>
      <c r="AA22" s="60" t="s">
        <v>401</v>
      </c>
    </row>
    <row r="23" spans="1:27" ht="18.75" thickBot="1">
      <c r="A23" s="30">
        <v>13</v>
      </c>
      <c r="B23" s="30" t="s">
        <v>338</v>
      </c>
      <c r="C23" s="30">
        <v>38558</v>
      </c>
      <c r="D23" s="30" t="s">
        <v>400</v>
      </c>
      <c r="E23" s="30">
        <v>1800</v>
      </c>
      <c r="F23" s="30">
        <v>1754</v>
      </c>
      <c r="G23" s="30" t="s">
        <v>70</v>
      </c>
      <c r="H23" s="30"/>
      <c r="I23">
        <v>0</v>
      </c>
      <c r="J23">
        <v>0</v>
      </c>
      <c r="K23">
        <v>0</v>
      </c>
      <c r="L23">
        <v>0</v>
      </c>
      <c r="M23">
        <v>15</v>
      </c>
      <c r="N23">
        <v>19.5</v>
      </c>
      <c r="O23">
        <v>23</v>
      </c>
      <c r="P23">
        <v>30</v>
      </c>
      <c r="Q23">
        <v>34</v>
      </c>
      <c r="R23">
        <v>42.5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s="60" t="s">
        <v>401</v>
      </c>
    </row>
    <row r="24" spans="1:27" ht="18.75" thickBot="1">
      <c r="A24" s="30">
        <v>14</v>
      </c>
      <c r="B24" s="30" t="s">
        <v>329</v>
      </c>
      <c r="C24" s="30">
        <v>38558</v>
      </c>
      <c r="D24" s="30" t="s">
        <v>400</v>
      </c>
      <c r="E24" s="30">
        <v>1800</v>
      </c>
      <c r="F24" s="30">
        <v>1727</v>
      </c>
      <c r="G24" s="30" t="s">
        <v>250</v>
      </c>
      <c r="H24" s="30">
        <v>0</v>
      </c>
      <c r="I24">
        <v>0</v>
      </c>
      <c r="J24">
        <v>0</v>
      </c>
      <c r="K24">
        <v>0</v>
      </c>
      <c r="L24">
        <v>0</v>
      </c>
      <c r="M24">
        <v>19</v>
      </c>
      <c r="N24">
        <v>21.5</v>
      </c>
      <c r="O24">
        <v>29</v>
      </c>
      <c r="P24">
        <v>30</v>
      </c>
      <c r="Q24">
        <v>36.5</v>
      </c>
      <c r="R24">
        <v>48.5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 s="60" t="s">
        <v>401</v>
      </c>
    </row>
    <row r="25" spans="1:27" ht="18.75" thickBot="1">
      <c r="A25" s="30">
        <v>15</v>
      </c>
      <c r="B25" s="30" t="s">
        <v>406</v>
      </c>
      <c r="C25" s="30">
        <v>38559</v>
      </c>
      <c r="D25" s="30" t="s">
        <v>400</v>
      </c>
      <c r="E25" s="30">
        <v>1870</v>
      </c>
      <c r="F25" s="30">
        <v>1800</v>
      </c>
      <c r="G25" s="61" t="s">
        <v>508</v>
      </c>
      <c r="H25" s="30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17</v>
      </c>
      <c r="O25">
        <v>20</v>
      </c>
      <c r="P25">
        <v>24.5</v>
      </c>
      <c r="Q25">
        <v>28.5</v>
      </c>
      <c r="R25">
        <v>34.5</v>
      </c>
      <c r="S25">
        <v>39.5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 s="60"/>
    </row>
    <row r="26" spans="1:27" ht="18.75" thickBot="1">
      <c r="A26" s="30">
        <v>16</v>
      </c>
      <c r="B26" s="30" t="s">
        <v>324</v>
      </c>
      <c r="C26" s="30">
        <v>38561</v>
      </c>
      <c r="D26" s="30" t="s">
        <v>400</v>
      </c>
      <c r="E26" s="30">
        <v>1760</v>
      </c>
      <c r="F26" s="30">
        <v>1707</v>
      </c>
      <c r="G26" s="30" t="s">
        <v>277</v>
      </c>
      <c r="H26" s="30">
        <v>0</v>
      </c>
      <c r="I26">
        <v>0</v>
      </c>
      <c r="J26">
        <v>0</v>
      </c>
      <c r="K26">
        <v>0</v>
      </c>
      <c r="L26">
        <v>14.5</v>
      </c>
      <c r="M26">
        <v>18.5</v>
      </c>
      <c r="N26">
        <v>23</v>
      </c>
      <c r="O26">
        <v>29</v>
      </c>
      <c r="P26">
        <v>35</v>
      </c>
      <c r="Q26">
        <v>42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 s="60" t="s">
        <v>401</v>
      </c>
    </row>
    <row r="27" spans="1:27" ht="18.75" thickBot="1">
      <c r="A27" s="30">
        <v>17</v>
      </c>
      <c r="B27" s="30" t="s">
        <v>314</v>
      </c>
      <c r="C27" s="32">
        <v>38558</v>
      </c>
      <c r="D27" s="30" t="s">
        <v>400</v>
      </c>
      <c r="E27" s="30">
        <v>1640</v>
      </c>
      <c r="F27" s="30">
        <v>1576</v>
      </c>
      <c r="G27" s="30" t="s">
        <v>237</v>
      </c>
      <c r="H27" s="30"/>
      <c r="I27">
        <v>14</v>
      </c>
      <c r="J27">
        <v>17.5</v>
      </c>
      <c r="K27">
        <v>21.5</v>
      </c>
      <c r="L27">
        <v>27.5</v>
      </c>
      <c r="M27">
        <v>31.5</v>
      </c>
      <c r="N27">
        <v>37.5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s="60" t="s">
        <v>401</v>
      </c>
    </row>
    <row r="28" spans="1:27" ht="18.75" thickBot="1">
      <c r="A28" s="30">
        <v>18</v>
      </c>
      <c r="B28" s="30" t="s">
        <v>315</v>
      </c>
      <c r="C28" s="30">
        <v>38556</v>
      </c>
      <c r="D28" s="30" t="s">
        <v>402</v>
      </c>
      <c r="E28" s="30">
        <v>1675</v>
      </c>
      <c r="F28" s="30">
        <v>1649</v>
      </c>
      <c r="G28" s="30" t="s">
        <v>134</v>
      </c>
      <c r="H28" s="30">
        <v>0</v>
      </c>
      <c r="I28">
        <v>0</v>
      </c>
      <c r="J28">
        <v>0</v>
      </c>
      <c r="K28">
        <v>15</v>
      </c>
      <c r="L28">
        <v>18.5</v>
      </c>
      <c r="M28">
        <v>24</v>
      </c>
      <c r="N28">
        <v>31.5</v>
      </c>
      <c r="O28">
        <v>35</v>
      </c>
      <c r="P28">
        <v>44.5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s="60" t="s">
        <v>401</v>
      </c>
    </row>
    <row r="29" spans="1:27" ht="18.75" thickBot="1">
      <c r="A29" s="30">
        <v>19</v>
      </c>
      <c r="B29" s="30" t="s">
        <v>309</v>
      </c>
      <c r="C29" s="30">
        <v>38559</v>
      </c>
      <c r="D29" s="30" t="s">
        <v>400</v>
      </c>
      <c r="E29" s="30">
        <v>1800</v>
      </c>
      <c r="F29" s="30">
        <v>1757</v>
      </c>
      <c r="G29" s="30" t="s">
        <v>211</v>
      </c>
      <c r="H29" s="30"/>
      <c r="I29">
        <v>0</v>
      </c>
      <c r="J29">
        <v>0</v>
      </c>
      <c r="K29">
        <v>0</v>
      </c>
      <c r="L29">
        <v>0</v>
      </c>
      <c r="M29">
        <v>14.5</v>
      </c>
      <c r="N29">
        <v>18.5</v>
      </c>
      <c r="O29">
        <v>23.5</v>
      </c>
      <c r="P29">
        <v>30</v>
      </c>
      <c r="Q29">
        <v>34.5</v>
      </c>
      <c r="R29">
        <v>40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 s="60" t="s">
        <v>401</v>
      </c>
    </row>
    <row r="30" spans="1:27" ht="18.75" thickBot="1">
      <c r="A30" s="30">
        <v>20</v>
      </c>
      <c r="B30" s="30" t="s">
        <v>319</v>
      </c>
      <c r="C30" s="30">
        <v>38558</v>
      </c>
      <c r="D30" s="30" t="s">
        <v>400</v>
      </c>
      <c r="E30" s="30">
        <v>1780</v>
      </c>
      <c r="F30" s="30">
        <v>1711</v>
      </c>
      <c r="G30" s="30" t="s">
        <v>99</v>
      </c>
      <c r="H30" s="30">
        <v>0</v>
      </c>
      <c r="I30">
        <v>0</v>
      </c>
      <c r="J30">
        <v>0</v>
      </c>
      <c r="K30">
        <v>0</v>
      </c>
      <c r="L30">
        <v>0</v>
      </c>
      <c r="M30">
        <v>20.5</v>
      </c>
      <c r="N30">
        <v>23</v>
      </c>
      <c r="O30">
        <v>26.5</v>
      </c>
      <c r="P30">
        <v>36</v>
      </c>
      <c r="Q30">
        <v>42.5</v>
      </c>
      <c r="R30">
        <v>48.5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 s="60" t="s">
        <v>401</v>
      </c>
    </row>
    <row r="31" spans="1:27" ht="18.75" thickBot="1">
      <c r="A31" s="30">
        <v>21</v>
      </c>
      <c r="B31" s="30" t="s">
        <v>363</v>
      </c>
      <c r="C31" s="30">
        <v>38561</v>
      </c>
      <c r="D31" s="30" t="s">
        <v>400</v>
      </c>
      <c r="E31" s="30">
        <v>1960</v>
      </c>
      <c r="F31" s="30">
        <v>1905</v>
      </c>
      <c r="G31" s="30" t="s">
        <v>119</v>
      </c>
      <c r="H31" s="30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16</v>
      </c>
      <c r="Q31">
        <v>19</v>
      </c>
      <c r="R31">
        <v>25</v>
      </c>
      <c r="S31">
        <v>29</v>
      </c>
      <c r="T31">
        <v>33.5</v>
      </c>
      <c r="U31">
        <v>38.5</v>
      </c>
      <c r="V31">
        <v>0</v>
      </c>
      <c r="W31">
        <v>0</v>
      </c>
      <c r="X31">
        <v>0</v>
      </c>
      <c r="Y31">
        <v>0</v>
      </c>
      <c r="Z31">
        <v>0</v>
      </c>
      <c r="AA31" s="60" t="s">
        <v>401</v>
      </c>
    </row>
    <row r="32" spans="1:27" ht="18.75" thickBot="1">
      <c r="A32" s="30">
        <v>22</v>
      </c>
      <c r="B32" s="30" t="s">
        <v>323</v>
      </c>
      <c r="C32" s="30">
        <v>38558</v>
      </c>
      <c r="D32" s="30" t="s">
        <v>400</v>
      </c>
      <c r="E32" s="30">
        <v>1780</v>
      </c>
      <c r="F32" s="30">
        <v>1707</v>
      </c>
      <c r="G32" s="30" t="s">
        <v>266</v>
      </c>
      <c r="H32" s="30">
        <v>0</v>
      </c>
      <c r="I32">
        <v>0</v>
      </c>
      <c r="J32">
        <v>0</v>
      </c>
      <c r="K32">
        <v>0</v>
      </c>
      <c r="L32">
        <v>15.5</v>
      </c>
      <c r="M32">
        <v>19</v>
      </c>
      <c r="N32">
        <v>23</v>
      </c>
      <c r="O32">
        <v>26.5</v>
      </c>
      <c r="P32">
        <v>37</v>
      </c>
      <c r="Q32">
        <v>41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s="60" t="s">
        <v>401</v>
      </c>
    </row>
    <row r="33" spans="1:27" ht="18.75" thickBot="1">
      <c r="A33" s="30">
        <v>23</v>
      </c>
      <c r="B33" s="30" t="s">
        <v>341</v>
      </c>
      <c r="C33" s="30">
        <v>38559</v>
      </c>
      <c r="D33" s="30" t="s">
        <v>400</v>
      </c>
      <c r="E33" s="30">
        <v>1830</v>
      </c>
      <c r="F33" s="30">
        <v>1764</v>
      </c>
      <c r="G33" s="30" t="s">
        <v>163</v>
      </c>
      <c r="H33" s="30"/>
      <c r="I33">
        <v>0</v>
      </c>
      <c r="J33">
        <v>0</v>
      </c>
      <c r="K33">
        <v>0</v>
      </c>
      <c r="L33">
        <v>0</v>
      </c>
      <c r="M33">
        <v>16.5</v>
      </c>
      <c r="N33">
        <v>17.5</v>
      </c>
      <c r="O33">
        <v>22.5</v>
      </c>
      <c r="P33">
        <v>26.5</v>
      </c>
      <c r="Q33">
        <v>35</v>
      </c>
      <c r="R33">
        <v>38.5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s="60" t="s">
        <v>401</v>
      </c>
    </row>
    <row r="34" spans="1:27" ht="18.75" thickBot="1">
      <c r="A34" s="30">
        <v>24</v>
      </c>
      <c r="B34" s="30" t="s">
        <v>308</v>
      </c>
      <c r="C34" s="30">
        <v>38559</v>
      </c>
      <c r="D34" s="30" t="s">
        <v>400</v>
      </c>
      <c r="E34" s="30">
        <v>1765</v>
      </c>
      <c r="F34" s="30">
        <v>1709</v>
      </c>
      <c r="G34" s="30" t="s">
        <v>177</v>
      </c>
      <c r="H34" s="30">
        <v>0</v>
      </c>
      <c r="I34">
        <v>0</v>
      </c>
      <c r="J34">
        <v>0</v>
      </c>
      <c r="K34">
        <v>0</v>
      </c>
      <c r="L34">
        <v>16</v>
      </c>
      <c r="M34">
        <v>18</v>
      </c>
      <c r="N34">
        <v>24</v>
      </c>
      <c r="O34">
        <v>27.5</v>
      </c>
      <c r="P34">
        <v>33.5</v>
      </c>
      <c r="Q34">
        <v>40.5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 s="60" t="s">
        <v>401</v>
      </c>
    </row>
    <row r="35" spans="1:27" ht="18.75" thickBot="1">
      <c r="A35" s="30">
        <v>25</v>
      </c>
      <c r="B35" s="30" t="s">
        <v>305</v>
      </c>
      <c r="C35" s="30">
        <v>38556</v>
      </c>
      <c r="D35" s="30" t="s">
        <v>402</v>
      </c>
      <c r="E35" s="30">
        <v>1750</v>
      </c>
      <c r="F35" s="30">
        <v>1689</v>
      </c>
      <c r="G35" s="30" t="s">
        <v>272</v>
      </c>
      <c r="H35" s="30">
        <v>0</v>
      </c>
      <c r="I35">
        <v>0</v>
      </c>
      <c r="J35">
        <v>0</v>
      </c>
      <c r="K35">
        <v>0</v>
      </c>
      <c r="L35">
        <v>14.5</v>
      </c>
      <c r="M35">
        <v>19.5</v>
      </c>
      <c r="N35">
        <v>26</v>
      </c>
      <c r="O35">
        <v>30</v>
      </c>
      <c r="P35">
        <v>40.5</v>
      </c>
      <c r="Q35">
        <v>53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 s="60" t="s">
        <v>401</v>
      </c>
    </row>
    <row r="36" spans="1:27" ht="18.75" thickBot="1">
      <c r="A36" s="30">
        <v>26</v>
      </c>
      <c r="B36" s="30" t="s">
        <v>336</v>
      </c>
      <c r="C36" s="30">
        <v>38561</v>
      </c>
      <c r="D36" s="30" t="s">
        <v>400</v>
      </c>
      <c r="E36" s="30">
        <v>1920</v>
      </c>
      <c r="F36" s="30">
        <v>1867</v>
      </c>
      <c r="G36" s="30" t="s">
        <v>221</v>
      </c>
      <c r="H36" s="30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14.5</v>
      </c>
      <c r="P36">
        <v>18</v>
      </c>
      <c r="Q36">
        <v>22.5</v>
      </c>
      <c r="R36">
        <v>28</v>
      </c>
      <c r="S36">
        <v>34</v>
      </c>
      <c r="T36">
        <v>38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 s="60" t="s">
        <v>401</v>
      </c>
    </row>
    <row r="37" spans="1:27" ht="18.75" thickBot="1">
      <c r="A37" s="30">
        <v>27</v>
      </c>
      <c r="B37" s="30" t="s">
        <v>407</v>
      </c>
      <c r="C37" s="30">
        <v>38559</v>
      </c>
      <c r="D37" s="30" t="s">
        <v>400</v>
      </c>
      <c r="E37" s="30">
        <v>2020</v>
      </c>
      <c r="F37" s="30">
        <v>1972</v>
      </c>
      <c r="G37" s="30"/>
      <c r="H37" s="30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15.5</v>
      </c>
      <c r="S37">
        <v>19</v>
      </c>
      <c r="T37">
        <v>23.5</v>
      </c>
      <c r="U37">
        <v>28</v>
      </c>
      <c r="V37">
        <v>32.5</v>
      </c>
      <c r="W37">
        <v>37</v>
      </c>
      <c r="X37">
        <v>0</v>
      </c>
      <c r="Y37">
        <v>0</v>
      </c>
      <c r="Z37">
        <v>0</v>
      </c>
      <c r="AA37" s="60" t="s">
        <v>401</v>
      </c>
    </row>
    <row r="38" spans="1:27" ht="18.75" thickBot="1">
      <c r="A38" s="30">
        <v>28</v>
      </c>
      <c r="B38" s="30" t="s">
        <v>375</v>
      </c>
      <c r="C38" s="30">
        <v>38559</v>
      </c>
      <c r="D38" s="30" t="s">
        <v>400</v>
      </c>
      <c r="E38" s="30">
        <v>1965</v>
      </c>
      <c r="F38" s="30">
        <v>1907</v>
      </c>
      <c r="G38" s="62" t="s">
        <v>215</v>
      </c>
      <c r="H38" s="30"/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16</v>
      </c>
      <c r="Q38">
        <v>21</v>
      </c>
      <c r="R38">
        <v>24</v>
      </c>
      <c r="S38">
        <v>28</v>
      </c>
      <c r="T38">
        <v>32.5</v>
      </c>
      <c r="U38">
        <v>37.5</v>
      </c>
      <c r="V38">
        <v>0</v>
      </c>
      <c r="W38">
        <v>0</v>
      </c>
      <c r="X38">
        <v>0</v>
      </c>
      <c r="Y38">
        <v>0</v>
      </c>
      <c r="Z38">
        <v>0</v>
      </c>
      <c r="AA38" s="60" t="s">
        <v>401</v>
      </c>
    </row>
    <row r="39" spans="1:27" ht="18.75" thickBot="1">
      <c r="A39" s="30">
        <v>29</v>
      </c>
      <c r="B39" s="30" t="s">
        <v>408</v>
      </c>
      <c r="C39" s="30">
        <v>38558</v>
      </c>
      <c r="D39" s="30" t="s">
        <v>400</v>
      </c>
      <c r="E39" s="30">
        <v>1900</v>
      </c>
      <c r="F39" s="30">
        <v>1822</v>
      </c>
      <c r="G39" s="61" t="s">
        <v>523</v>
      </c>
      <c r="H39" s="30"/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20</v>
      </c>
      <c r="P39">
        <v>23.5</v>
      </c>
      <c r="Q39">
        <v>27</v>
      </c>
      <c r="R39">
        <v>30</v>
      </c>
      <c r="S39">
        <v>35</v>
      </c>
      <c r="T39">
        <v>41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 s="60"/>
    </row>
    <row r="40" spans="1:27" ht="18.75" thickBot="1">
      <c r="A40" s="30">
        <v>30</v>
      </c>
      <c r="B40" s="33" t="s">
        <v>409</v>
      </c>
      <c r="C40" s="33">
        <v>38556</v>
      </c>
      <c r="D40" s="33" t="s">
        <v>402</v>
      </c>
      <c r="E40" s="33">
        <v>1900</v>
      </c>
      <c r="F40" s="33">
        <v>1845</v>
      </c>
      <c r="G40" s="61" t="s">
        <v>108</v>
      </c>
      <c r="H40" s="3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15.5</v>
      </c>
      <c r="P40">
        <v>21</v>
      </c>
      <c r="Q40">
        <v>25</v>
      </c>
      <c r="R40">
        <v>30</v>
      </c>
      <c r="S40">
        <v>35</v>
      </c>
      <c r="T40">
        <v>45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 s="60"/>
    </row>
    <row r="41" spans="1:27" ht="18.75" thickBot="1">
      <c r="A41" s="30">
        <v>31</v>
      </c>
      <c r="B41" s="34" t="s">
        <v>409</v>
      </c>
      <c r="C41" s="34">
        <v>38561</v>
      </c>
      <c r="D41" s="34" t="s">
        <v>400</v>
      </c>
      <c r="E41" s="34">
        <v>1900</v>
      </c>
      <c r="F41" s="34">
        <v>1847</v>
      </c>
      <c r="G41" s="34"/>
      <c r="H41" s="30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16</v>
      </c>
      <c r="P41">
        <v>20</v>
      </c>
      <c r="Q41">
        <v>24.5</v>
      </c>
      <c r="R41">
        <v>30</v>
      </c>
      <c r="S41">
        <v>35</v>
      </c>
      <c r="T41">
        <v>42.5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 s="63" t="s">
        <v>535</v>
      </c>
    </row>
    <row r="42" spans="1:27" ht="18.75" thickBot="1">
      <c r="A42" s="30">
        <v>32</v>
      </c>
      <c r="B42" s="30" t="s">
        <v>332</v>
      </c>
      <c r="C42" s="30">
        <v>38558</v>
      </c>
      <c r="D42" s="30" t="s">
        <v>400</v>
      </c>
      <c r="E42" s="30">
        <v>1830</v>
      </c>
      <c r="F42" s="30">
        <v>1775</v>
      </c>
      <c r="G42" s="30" t="s">
        <v>4</v>
      </c>
      <c r="H42" s="30">
        <v>0</v>
      </c>
      <c r="I42">
        <v>0</v>
      </c>
      <c r="J42">
        <v>0</v>
      </c>
      <c r="K42">
        <v>0</v>
      </c>
      <c r="L42">
        <v>0</v>
      </c>
      <c r="M42">
        <v>13.5</v>
      </c>
      <c r="N42">
        <v>17</v>
      </c>
      <c r="O42">
        <v>23</v>
      </c>
      <c r="P42">
        <v>27.5</v>
      </c>
      <c r="Q42">
        <v>32</v>
      </c>
      <c r="R42">
        <v>37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s="60" t="s">
        <v>401</v>
      </c>
    </row>
    <row r="43" spans="1:27" ht="18.75" thickBot="1">
      <c r="A43" s="30">
        <v>33</v>
      </c>
      <c r="B43" s="30" t="s">
        <v>364</v>
      </c>
      <c r="C43" s="30">
        <v>38558</v>
      </c>
      <c r="D43" s="30" t="s">
        <v>400</v>
      </c>
      <c r="E43" s="30">
        <v>1880</v>
      </c>
      <c r="F43" s="30">
        <v>1831</v>
      </c>
      <c r="G43" s="30" t="s">
        <v>240</v>
      </c>
      <c r="H43" s="30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13.5</v>
      </c>
      <c r="O43">
        <v>18</v>
      </c>
      <c r="P43">
        <v>21.5</v>
      </c>
      <c r="Q43">
        <v>26</v>
      </c>
      <c r="R43">
        <v>32</v>
      </c>
      <c r="S43">
        <v>35.5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s="60" t="s">
        <v>401</v>
      </c>
    </row>
    <row r="44" spans="1:27" ht="18.75" thickBot="1">
      <c r="A44" s="30">
        <v>34</v>
      </c>
      <c r="B44" s="30" t="s">
        <v>410</v>
      </c>
      <c r="C44" s="30">
        <v>38558</v>
      </c>
      <c r="D44" s="30" t="s">
        <v>400</v>
      </c>
      <c r="E44" s="30">
        <v>1950</v>
      </c>
      <c r="F44" s="30">
        <v>1875</v>
      </c>
      <c r="G44" s="61" t="s">
        <v>244</v>
      </c>
      <c r="H44" s="30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22</v>
      </c>
      <c r="Q44">
        <v>22.5</v>
      </c>
      <c r="R44">
        <v>25</v>
      </c>
      <c r="S44">
        <v>30</v>
      </c>
      <c r="T44">
        <v>34</v>
      </c>
      <c r="U44">
        <v>40.5</v>
      </c>
      <c r="V44">
        <v>0</v>
      </c>
      <c r="W44">
        <v>0</v>
      </c>
      <c r="X44">
        <v>0</v>
      </c>
      <c r="Y44">
        <v>0</v>
      </c>
      <c r="Z44">
        <v>0</v>
      </c>
      <c r="AA44" s="60"/>
    </row>
    <row r="45" spans="1:27" ht="18.75" thickBot="1">
      <c r="A45" s="30">
        <v>35</v>
      </c>
      <c r="B45" s="30" t="s">
        <v>382</v>
      </c>
      <c r="C45" s="30">
        <v>38556</v>
      </c>
      <c r="D45" s="30" t="s">
        <v>402</v>
      </c>
      <c r="E45" s="30">
        <v>2000</v>
      </c>
      <c r="F45" s="30">
        <v>1949</v>
      </c>
      <c r="G45" s="62" t="s">
        <v>78</v>
      </c>
      <c r="H45" s="30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16</v>
      </c>
      <c r="R45">
        <v>19.5</v>
      </c>
      <c r="S45">
        <v>23</v>
      </c>
      <c r="T45">
        <v>30</v>
      </c>
      <c r="U45">
        <v>36</v>
      </c>
      <c r="V45">
        <v>43</v>
      </c>
      <c r="W45">
        <v>0</v>
      </c>
      <c r="X45">
        <v>0</v>
      </c>
      <c r="Y45">
        <v>0</v>
      </c>
      <c r="Z45">
        <v>0</v>
      </c>
      <c r="AA45" s="60" t="s">
        <v>401</v>
      </c>
    </row>
    <row r="46" spans="1:27" ht="18.75" thickBot="1">
      <c r="A46" s="30">
        <v>36</v>
      </c>
      <c r="B46" s="30" t="s">
        <v>411</v>
      </c>
      <c r="C46" s="30">
        <v>38558</v>
      </c>
      <c r="D46" s="30" t="s">
        <v>400</v>
      </c>
      <c r="E46" s="30">
        <v>1950</v>
      </c>
      <c r="F46" s="30">
        <v>1872</v>
      </c>
      <c r="G46" s="61" t="s">
        <v>355</v>
      </c>
      <c r="H46" s="30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20</v>
      </c>
      <c r="Q46">
        <v>23</v>
      </c>
      <c r="R46">
        <v>26.5</v>
      </c>
      <c r="S46">
        <v>30</v>
      </c>
      <c r="T46">
        <v>38.5</v>
      </c>
      <c r="U46">
        <v>43.5</v>
      </c>
      <c r="V46">
        <v>0</v>
      </c>
      <c r="W46">
        <v>0</v>
      </c>
      <c r="X46">
        <v>0</v>
      </c>
      <c r="Y46">
        <v>0</v>
      </c>
      <c r="Z46">
        <v>0</v>
      </c>
      <c r="AA46" s="60"/>
    </row>
    <row r="47" spans="1:27" ht="18.75" thickBot="1">
      <c r="A47" s="30">
        <v>37</v>
      </c>
      <c r="B47" s="30" t="s">
        <v>318</v>
      </c>
      <c r="C47" s="30">
        <v>38561</v>
      </c>
      <c r="D47" s="30" t="s">
        <v>400</v>
      </c>
      <c r="E47" s="30">
        <v>1840</v>
      </c>
      <c r="F47" s="30">
        <v>1792</v>
      </c>
      <c r="G47" s="30" t="s">
        <v>174</v>
      </c>
      <c r="H47" s="30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16.5</v>
      </c>
      <c r="O47">
        <v>20</v>
      </c>
      <c r="P47">
        <v>25</v>
      </c>
      <c r="Q47">
        <v>31</v>
      </c>
      <c r="R47">
        <v>36</v>
      </c>
      <c r="S47">
        <v>42.5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s="60" t="s">
        <v>401</v>
      </c>
    </row>
    <row r="48" spans="1:27" ht="18.75" thickBot="1">
      <c r="A48" s="30">
        <v>38</v>
      </c>
      <c r="B48" s="30" t="s">
        <v>347</v>
      </c>
      <c r="C48" s="30">
        <v>38561</v>
      </c>
      <c r="D48" s="30" t="s">
        <v>400</v>
      </c>
      <c r="E48" s="30">
        <v>1965</v>
      </c>
      <c r="F48" s="30">
        <v>1912</v>
      </c>
      <c r="G48" s="30" t="s">
        <v>284</v>
      </c>
      <c r="H48" s="30"/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15.5</v>
      </c>
      <c r="Q48">
        <v>19</v>
      </c>
      <c r="R48">
        <v>23.5</v>
      </c>
      <c r="S48">
        <v>28.5</v>
      </c>
      <c r="T48">
        <v>33.5</v>
      </c>
      <c r="U48">
        <v>37</v>
      </c>
      <c r="V48">
        <v>0</v>
      </c>
      <c r="W48">
        <v>0</v>
      </c>
      <c r="X48">
        <v>0</v>
      </c>
      <c r="Y48">
        <v>0</v>
      </c>
      <c r="Z48">
        <v>0</v>
      </c>
      <c r="AA48" s="60" t="s">
        <v>401</v>
      </c>
    </row>
    <row r="49" spans="1:27" ht="18.75" thickBot="1">
      <c r="A49" s="30">
        <v>39</v>
      </c>
      <c r="B49" s="30" t="s">
        <v>343</v>
      </c>
      <c r="C49" s="30">
        <v>38559</v>
      </c>
      <c r="D49" s="30" t="s">
        <v>400</v>
      </c>
      <c r="E49" s="30">
        <v>2185</v>
      </c>
      <c r="F49" s="30">
        <v>2123</v>
      </c>
      <c r="G49" s="30" t="s">
        <v>56</v>
      </c>
      <c r="H49" s="30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17</v>
      </c>
      <c r="U49">
        <v>19</v>
      </c>
      <c r="V49">
        <v>22</v>
      </c>
      <c r="W49">
        <v>26</v>
      </c>
      <c r="X49">
        <v>32</v>
      </c>
      <c r="Y49">
        <v>35</v>
      </c>
      <c r="Z49">
        <v>0</v>
      </c>
      <c r="AA49" s="60" t="s">
        <v>401</v>
      </c>
    </row>
    <row r="50" spans="1:27" ht="18.75" thickBot="1">
      <c r="A50" s="30">
        <v>40</v>
      </c>
      <c r="B50" s="30" t="s">
        <v>412</v>
      </c>
      <c r="C50" s="30">
        <v>38558</v>
      </c>
      <c r="D50" s="30" t="s">
        <v>400</v>
      </c>
      <c r="E50" s="30">
        <v>1970</v>
      </c>
      <c r="F50" s="30">
        <v>1895</v>
      </c>
      <c r="G50" s="61" t="s">
        <v>519</v>
      </c>
      <c r="H50" s="3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17.5</v>
      </c>
      <c r="Q50">
        <v>22</v>
      </c>
      <c r="R50">
        <v>25</v>
      </c>
      <c r="S50">
        <v>28</v>
      </c>
      <c r="T50">
        <v>33.5</v>
      </c>
      <c r="U50">
        <v>40</v>
      </c>
      <c r="V50">
        <v>0</v>
      </c>
      <c r="W50">
        <v>0</v>
      </c>
      <c r="X50">
        <v>0</v>
      </c>
      <c r="Y50">
        <v>0</v>
      </c>
      <c r="Z50">
        <v>0</v>
      </c>
      <c r="AA50" s="60"/>
    </row>
    <row r="51" spans="1:27" ht="18.75" thickBot="1">
      <c r="A51" s="30">
        <v>41</v>
      </c>
      <c r="B51" s="30" t="s">
        <v>334</v>
      </c>
      <c r="C51" s="30">
        <v>38559</v>
      </c>
      <c r="D51" s="30" t="s">
        <v>400</v>
      </c>
      <c r="E51" s="30">
        <v>1940</v>
      </c>
      <c r="F51" s="30">
        <v>1882</v>
      </c>
      <c r="G51" s="30" t="s">
        <v>60</v>
      </c>
      <c r="H51" s="30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17.5</v>
      </c>
      <c r="Q51">
        <v>22</v>
      </c>
      <c r="R51">
        <v>26</v>
      </c>
      <c r="S51">
        <v>31</v>
      </c>
      <c r="T51">
        <v>36.5</v>
      </c>
      <c r="U51">
        <v>43</v>
      </c>
      <c r="V51">
        <v>0</v>
      </c>
      <c r="W51">
        <v>0</v>
      </c>
      <c r="X51">
        <v>0</v>
      </c>
      <c r="Y51">
        <v>0</v>
      </c>
      <c r="Z51">
        <v>0</v>
      </c>
      <c r="AA51" s="60" t="s">
        <v>401</v>
      </c>
    </row>
    <row r="52" spans="1:27" ht="18.75" thickBot="1">
      <c r="A52" s="30">
        <v>42</v>
      </c>
      <c r="B52" s="30" t="s">
        <v>349</v>
      </c>
      <c r="C52" s="30">
        <v>38559</v>
      </c>
      <c r="D52" s="30" t="s">
        <v>400</v>
      </c>
      <c r="E52" s="30">
        <v>2120</v>
      </c>
      <c r="F52" s="30">
        <v>2055</v>
      </c>
      <c r="G52" s="30" t="s">
        <v>224</v>
      </c>
      <c r="H52" s="30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16.5</v>
      </c>
      <c r="T52">
        <v>19</v>
      </c>
      <c r="U52">
        <v>24.5</v>
      </c>
      <c r="V52">
        <v>28.5</v>
      </c>
      <c r="W52">
        <v>34.5</v>
      </c>
      <c r="X52">
        <v>38</v>
      </c>
      <c r="Y52">
        <v>0</v>
      </c>
      <c r="Z52">
        <v>0</v>
      </c>
      <c r="AA52" s="60" t="s">
        <v>401</v>
      </c>
    </row>
    <row r="53" spans="1:27" ht="18.75" thickBot="1">
      <c r="A53" s="30">
        <v>43</v>
      </c>
      <c r="B53" s="30" t="s">
        <v>331</v>
      </c>
      <c r="C53" s="30">
        <v>38561</v>
      </c>
      <c r="D53" s="30" t="s">
        <v>400</v>
      </c>
      <c r="E53" s="30">
        <v>2050</v>
      </c>
      <c r="F53" s="30">
        <v>1998</v>
      </c>
      <c r="G53" s="30" t="s">
        <v>129</v>
      </c>
      <c r="H53" s="30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15.5</v>
      </c>
      <c r="S53">
        <v>20</v>
      </c>
      <c r="T53">
        <v>26.5</v>
      </c>
      <c r="U53">
        <v>30</v>
      </c>
      <c r="V53">
        <v>35</v>
      </c>
      <c r="W53">
        <v>38.5</v>
      </c>
      <c r="X53">
        <v>0</v>
      </c>
      <c r="Y53">
        <v>0</v>
      </c>
      <c r="Z53">
        <v>0</v>
      </c>
      <c r="AA53" s="60" t="s">
        <v>401</v>
      </c>
    </row>
    <row r="54" spans="1:27" ht="18.75" thickBot="1">
      <c r="A54" s="30">
        <v>44</v>
      </c>
      <c r="B54" s="30" t="s">
        <v>344</v>
      </c>
      <c r="C54" s="30">
        <v>38561</v>
      </c>
      <c r="D54" s="30" t="s">
        <v>400</v>
      </c>
      <c r="E54" s="30">
        <v>1875</v>
      </c>
      <c r="F54" s="30">
        <v>1822</v>
      </c>
      <c r="G54" s="30" t="s">
        <v>254</v>
      </c>
      <c r="H54" s="30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14</v>
      </c>
      <c r="O54">
        <v>17</v>
      </c>
      <c r="P54">
        <v>22</v>
      </c>
      <c r="Q54">
        <v>27.5</v>
      </c>
      <c r="R54">
        <v>33</v>
      </c>
      <c r="S54">
        <v>38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 s="60" t="s">
        <v>401</v>
      </c>
    </row>
    <row r="55" spans="1:27" ht="18.75" thickBot="1">
      <c r="A55" s="30">
        <v>45</v>
      </c>
      <c r="B55" s="30" t="s">
        <v>321</v>
      </c>
      <c r="C55" s="30">
        <v>38556</v>
      </c>
      <c r="D55" s="30" t="s">
        <v>402</v>
      </c>
      <c r="E55" s="30">
        <v>1850</v>
      </c>
      <c r="F55" s="30">
        <v>1797</v>
      </c>
      <c r="G55" s="30" t="s">
        <v>291</v>
      </c>
      <c r="H55" s="30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15</v>
      </c>
      <c r="O55">
        <v>20</v>
      </c>
      <c r="P55">
        <v>26.5</v>
      </c>
      <c r="Q55">
        <v>30</v>
      </c>
      <c r="R55">
        <v>35</v>
      </c>
      <c r="S55">
        <v>40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 s="60" t="s">
        <v>401</v>
      </c>
    </row>
    <row r="56" spans="1:27" ht="18.75" thickBot="1">
      <c r="A56" s="30">
        <v>46</v>
      </c>
      <c r="B56" s="30" t="s">
        <v>413</v>
      </c>
      <c r="C56" s="30">
        <v>38561</v>
      </c>
      <c r="D56" s="30" t="s">
        <v>400</v>
      </c>
      <c r="E56" s="30">
        <v>2010</v>
      </c>
      <c r="F56" s="30">
        <v>1953</v>
      </c>
      <c r="G56" s="61" t="s">
        <v>278</v>
      </c>
      <c r="H56" s="30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16</v>
      </c>
      <c r="R56">
        <v>20</v>
      </c>
      <c r="S56">
        <v>24.5</v>
      </c>
      <c r="T56">
        <v>29</v>
      </c>
      <c r="U56">
        <v>33.5</v>
      </c>
      <c r="V56">
        <v>39</v>
      </c>
      <c r="W56">
        <v>0</v>
      </c>
      <c r="X56">
        <v>0</v>
      </c>
      <c r="Y56">
        <v>0</v>
      </c>
      <c r="Z56">
        <v>0</v>
      </c>
      <c r="AA56" s="60"/>
    </row>
    <row r="57" spans="1:27" ht="18.75" thickBot="1">
      <c r="A57" s="30">
        <v>47</v>
      </c>
      <c r="B57" s="30" t="s">
        <v>414</v>
      </c>
      <c r="C57" s="30">
        <v>38559</v>
      </c>
      <c r="D57" s="30" t="s">
        <v>400</v>
      </c>
      <c r="E57" s="30">
        <v>2170</v>
      </c>
      <c r="F57" s="30">
        <v>2111</v>
      </c>
      <c r="G57" s="61" t="s">
        <v>153</v>
      </c>
      <c r="H57" s="30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17.5</v>
      </c>
      <c r="U57">
        <v>19</v>
      </c>
      <c r="V57">
        <v>23.5</v>
      </c>
      <c r="W57">
        <v>27</v>
      </c>
      <c r="X57">
        <v>34</v>
      </c>
      <c r="Y57">
        <v>36</v>
      </c>
      <c r="Z57">
        <v>0</v>
      </c>
      <c r="AA57" s="60"/>
    </row>
    <row r="58" spans="1:27" ht="18.75" thickBot="1">
      <c r="A58" s="30">
        <v>48</v>
      </c>
      <c r="B58" s="30" t="s">
        <v>415</v>
      </c>
      <c r="C58" s="30">
        <v>38558</v>
      </c>
      <c r="D58" s="30" t="s">
        <v>400</v>
      </c>
      <c r="E58" s="30">
        <v>2015</v>
      </c>
      <c r="F58" s="30">
        <v>1951</v>
      </c>
      <c r="G58" s="61" t="s">
        <v>199</v>
      </c>
      <c r="H58" s="30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16.5</v>
      </c>
      <c r="R58">
        <v>19</v>
      </c>
      <c r="S58">
        <v>24</v>
      </c>
      <c r="T58">
        <v>28.5</v>
      </c>
      <c r="U58">
        <v>35.5</v>
      </c>
      <c r="V58">
        <v>42</v>
      </c>
      <c r="W58">
        <v>0</v>
      </c>
      <c r="X58">
        <v>0</v>
      </c>
      <c r="Y58">
        <v>0</v>
      </c>
      <c r="Z58">
        <v>0</v>
      </c>
      <c r="AA58" s="60"/>
    </row>
    <row r="59" spans="1:27" ht="18.75" thickBot="1">
      <c r="A59" s="30">
        <v>49</v>
      </c>
      <c r="B59" s="30" t="s">
        <v>416</v>
      </c>
      <c r="C59" s="30">
        <v>38561</v>
      </c>
      <c r="D59" s="30" t="s">
        <v>400</v>
      </c>
      <c r="E59" s="30">
        <v>2065</v>
      </c>
      <c r="F59" s="30">
        <v>2017</v>
      </c>
      <c r="G59" s="30"/>
      <c r="H59" s="30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15.5</v>
      </c>
      <c r="S59">
        <v>19.5</v>
      </c>
      <c r="T59">
        <v>22.5</v>
      </c>
      <c r="U59">
        <v>26.5</v>
      </c>
      <c r="V59">
        <v>33</v>
      </c>
      <c r="W59">
        <v>37</v>
      </c>
      <c r="X59">
        <v>0</v>
      </c>
      <c r="Y59">
        <v>0</v>
      </c>
      <c r="Z59">
        <v>0</v>
      </c>
      <c r="AA59" s="60" t="s">
        <v>401</v>
      </c>
    </row>
    <row r="60" spans="1:27" ht="18.75" thickBot="1">
      <c r="A60" s="30">
        <v>50</v>
      </c>
      <c r="B60" s="30" t="s">
        <v>384</v>
      </c>
      <c r="C60" s="30">
        <v>38558</v>
      </c>
      <c r="D60" s="30" t="s">
        <v>400</v>
      </c>
      <c r="E60" s="30">
        <v>1980</v>
      </c>
      <c r="F60" s="30">
        <v>1897</v>
      </c>
      <c r="G60" s="62" t="s">
        <v>157</v>
      </c>
      <c r="H60" s="3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18</v>
      </c>
      <c r="Q60">
        <v>20.5</v>
      </c>
      <c r="R60">
        <v>24.5</v>
      </c>
      <c r="S60">
        <v>28.5</v>
      </c>
      <c r="T60">
        <v>34.5</v>
      </c>
      <c r="U60">
        <v>38.5</v>
      </c>
      <c r="V60">
        <v>0</v>
      </c>
      <c r="W60">
        <v>0</v>
      </c>
      <c r="X60">
        <v>0</v>
      </c>
      <c r="Y60">
        <v>0</v>
      </c>
      <c r="Z60">
        <v>0</v>
      </c>
      <c r="AA60" s="60" t="s">
        <v>401</v>
      </c>
    </row>
    <row r="61" spans="1:27" ht="18.75" thickBot="1">
      <c r="A61" s="30">
        <v>51</v>
      </c>
      <c r="B61" s="30" t="s">
        <v>417</v>
      </c>
      <c r="C61" s="30">
        <v>38561</v>
      </c>
      <c r="D61" s="30" t="s">
        <v>400</v>
      </c>
      <c r="E61" s="30">
        <v>1890</v>
      </c>
      <c r="F61" s="30">
        <v>1845</v>
      </c>
      <c r="G61" s="61" t="s">
        <v>182</v>
      </c>
      <c r="H61" s="30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14</v>
      </c>
      <c r="O61">
        <v>16</v>
      </c>
      <c r="P61">
        <v>19.5</v>
      </c>
      <c r="Q61">
        <v>25.5</v>
      </c>
      <c r="R61">
        <v>30.5</v>
      </c>
      <c r="S61">
        <v>34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 s="60"/>
    </row>
    <row r="62" spans="1:27" ht="18.75" thickBot="1">
      <c r="A62" s="30">
        <v>52</v>
      </c>
      <c r="B62" s="30" t="s">
        <v>418</v>
      </c>
      <c r="C62" s="30">
        <v>38558</v>
      </c>
      <c r="D62" s="30" t="s">
        <v>400</v>
      </c>
      <c r="E62" s="30">
        <v>2095</v>
      </c>
      <c r="F62" s="30">
        <v>2029</v>
      </c>
      <c r="G62" s="61" t="s">
        <v>511</v>
      </c>
      <c r="H62" s="30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18</v>
      </c>
      <c r="T62">
        <v>22.5</v>
      </c>
      <c r="U62">
        <v>28</v>
      </c>
      <c r="V62">
        <v>31</v>
      </c>
      <c r="W62">
        <v>34.5</v>
      </c>
      <c r="X62">
        <v>39.5</v>
      </c>
      <c r="Y62">
        <v>0</v>
      </c>
      <c r="Z62">
        <v>0</v>
      </c>
      <c r="AA62" s="60"/>
    </row>
    <row r="63" spans="1:27" ht="18.75" thickBot="1">
      <c r="A63" s="30">
        <v>53</v>
      </c>
      <c r="B63" s="30" t="s">
        <v>328</v>
      </c>
      <c r="C63" s="30">
        <v>38558</v>
      </c>
      <c r="D63" s="30" t="s">
        <v>400</v>
      </c>
      <c r="E63" s="30">
        <v>2040</v>
      </c>
      <c r="F63" s="30">
        <v>1984</v>
      </c>
      <c r="G63" s="30" t="s">
        <v>165</v>
      </c>
      <c r="H63" s="30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19</v>
      </c>
      <c r="S63">
        <v>21.5</v>
      </c>
      <c r="T63">
        <v>25</v>
      </c>
      <c r="U63">
        <v>31</v>
      </c>
      <c r="V63">
        <v>35.5</v>
      </c>
      <c r="W63">
        <v>40</v>
      </c>
      <c r="X63">
        <v>0</v>
      </c>
      <c r="Y63">
        <v>0</v>
      </c>
      <c r="Z63">
        <v>0</v>
      </c>
      <c r="AA63" s="60" t="s">
        <v>401</v>
      </c>
    </row>
    <row r="64" spans="1:27" ht="18.75" thickBot="1">
      <c r="A64" s="30">
        <v>54</v>
      </c>
      <c r="B64" s="30" t="s">
        <v>340</v>
      </c>
      <c r="C64" s="30">
        <v>38561</v>
      </c>
      <c r="D64" s="30" t="s">
        <v>400</v>
      </c>
      <c r="E64" s="30">
        <v>1990</v>
      </c>
      <c r="F64" s="30">
        <v>1931</v>
      </c>
      <c r="G64" s="30" t="s">
        <v>252</v>
      </c>
      <c r="H64" s="30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14.5</v>
      </c>
      <c r="Q64">
        <v>17.5</v>
      </c>
      <c r="R64">
        <v>21</v>
      </c>
      <c r="S64">
        <v>27</v>
      </c>
      <c r="T64">
        <v>31</v>
      </c>
      <c r="U64">
        <v>36</v>
      </c>
      <c r="V64">
        <v>0</v>
      </c>
      <c r="W64">
        <v>0</v>
      </c>
      <c r="X64">
        <v>0</v>
      </c>
      <c r="Y64">
        <v>0</v>
      </c>
      <c r="Z64">
        <v>0</v>
      </c>
      <c r="AA64" s="60" t="s">
        <v>401</v>
      </c>
    </row>
    <row r="65" spans="1:27" ht="18.75" thickBot="1">
      <c r="A65" s="30">
        <v>55</v>
      </c>
      <c r="B65" s="30" t="s">
        <v>419</v>
      </c>
      <c r="C65" s="30">
        <v>38558</v>
      </c>
      <c r="D65" s="30" t="s">
        <v>400</v>
      </c>
      <c r="E65" s="30">
        <v>2020</v>
      </c>
      <c r="F65" s="30">
        <v>1952</v>
      </c>
      <c r="G65" s="61" t="s">
        <v>113</v>
      </c>
      <c r="H65" s="30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17</v>
      </c>
      <c r="R65">
        <v>19.5</v>
      </c>
      <c r="S65">
        <v>23.5</v>
      </c>
      <c r="T65">
        <v>28.5</v>
      </c>
      <c r="U65">
        <v>35</v>
      </c>
      <c r="V65">
        <v>40</v>
      </c>
      <c r="W65">
        <v>0</v>
      </c>
      <c r="X65">
        <v>0</v>
      </c>
      <c r="Y65">
        <v>0</v>
      </c>
      <c r="Z65">
        <v>0</v>
      </c>
      <c r="AA65" s="60"/>
    </row>
    <row r="66" spans="1:27" ht="18.75" thickBot="1">
      <c r="A66" s="30">
        <v>56</v>
      </c>
      <c r="B66" s="30" t="s">
        <v>370</v>
      </c>
      <c r="C66" s="30">
        <v>38562</v>
      </c>
      <c r="D66" s="30" t="s">
        <v>400</v>
      </c>
      <c r="E66" s="30">
        <v>2000</v>
      </c>
      <c r="F66" s="30">
        <v>1946</v>
      </c>
      <c r="G66" s="62" t="s">
        <v>74</v>
      </c>
      <c r="H66" s="30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13.5</v>
      </c>
      <c r="Q66">
        <v>16</v>
      </c>
      <c r="R66">
        <v>21</v>
      </c>
      <c r="S66">
        <v>25</v>
      </c>
      <c r="T66">
        <v>30</v>
      </c>
      <c r="U66">
        <v>34</v>
      </c>
      <c r="V66">
        <v>0</v>
      </c>
      <c r="W66">
        <v>0</v>
      </c>
      <c r="X66">
        <v>0</v>
      </c>
      <c r="Y66">
        <v>0</v>
      </c>
      <c r="Z66">
        <v>0</v>
      </c>
      <c r="AA66" s="60"/>
    </row>
    <row r="67" spans="1:27" ht="18.75" thickBot="1">
      <c r="A67" s="30">
        <v>57</v>
      </c>
      <c r="B67" s="30" t="s">
        <v>366</v>
      </c>
      <c r="C67" s="30">
        <v>38559</v>
      </c>
      <c r="D67" s="30" t="s">
        <v>400</v>
      </c>
      <c r="E67" s="30">
        <v>1950</v>
      </c>
      <c r="F67" s="30">
        <v>1886</v>
      </c>
      <c r="G67" s="30" t="s">
        <v>227</v>
      </c>
      <c r="H67" s="30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18</v>
      </c>
      <c r="Q67">
        <v>20.5</v>
      </c>
      <c r="R67">
        <v>27</v>
      </c>
      <c r="S67">
        <v>30</v>
      </c>
      <c r="T67">
        <v>36</v>
      </c>
      <c r="U67">
        <v>39.5</v>
      </c>
      <c r="V67">
        <v>0</v>
      </c>
      <c r="W67">
        <v>0</v>
      </c>
      <c r="X67">
        <v>0</v>
      </c>
      <c r="Y67">
        <v>0</v>
      </c>
      <c r="Z67">
        <v>0</v>
      </c>
      <c r="AA67" s="60" t="s">
        <v>401</v>
      </c>
    </row>
    <row r="68" spans="1:27" ht="18.75" thickBot="1">
      <c r="A68" s="30">
        <v>58</v>
      </c>
      <c r="B68" s="30" t="s">
        <v>376</v>
      </c>
      <c r="C68" s="30">
        <v>38558</v>
      </c>
      <c r="D68" s="30" t="s">
        <v>400</v>
      </c>
      <c r="E68" s="30">
        <v>2000</v>
      </c>
      <c r="F68" s="30">
        <v>1935</v>
      </c>
      <c r="G68" s="62" t="s">
        <v>160</v>
      </c>
      <c r="H68" s="30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17</v>
      </c>
      <c r="R68">
        <v>22</v>
      </c>
      <c r="S68">
        <v>26.5</v>
      </c>
      <c r="T68">
        <v>30</v>
      </c>
      <c r="U68">
        <v>36.5</v>
      </c>
      <c r="V68">
        <v>40.5</v>
      </c>
      <c r="W68">
        <v>0</v>
      </c>
      <c r="X68">
        <v>0</v>
      </c>
      <c r="Y68">
        <v>0</v>
      </c>
      <c r="Z68">
        <v>0</v>
      </c>
      <c r="AA68" s="60" t="s">
        <v>401</v>
      </c>
    </row>
    <row r="69" spans="1:27" ht="18.75" thickBot="1">
      <c r="A69" s="30">
        <v>59</v>
      </c>
      <c r="B69" s="30" t="s">
        <v>359</v>
      </c>
      <c r="C69" s="30">
        <v>38558</v>
      </c>
      <c r="D69" s="30" t="s">
        <v>400</v>
      </c>
      <c r="E69" s="30">
        <v>1850</v>
      </c>
      <c r="F69" s="30">
        <v>1776</v>
      </c>
      <c r="G69" s="30" t="s">
        <v>86</v>
      </c>
      <c r="H69" s="30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19.5</v>
      </c>
      <c r="O69">
        <v>23</v>
      </c>
      <c r="P69">
        <v>26</v>
      </c>
      <c r="Q69">
        <v>30</v>
      </c>
      <c r="R69">
        <v>37</v>
      </c>
      <c r="S69">
        <v>42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 s="60" t="s">
        <v>401</v>
      </c>
    </row>
    <row r="70" spans="1:27" ht="18.75" thickBot="1">
      <c r="A70" s="30">
        <v>60</v>
      </c>
      <c r="B70" s="30" t="s">
        <v>383</v>
      </c>
      <c r="C70" s="30">
        <v>38559</v>
      </c>
      <c r="D70" s="30" t="s">
        <v>400</v>
      </c>
      <c r="E70" s="30">
        <v>1960</v>
      </c>
      <c r="F70" s="30">
        <v>1899</v>
      </c>
      <c r="G70" s="62" t="s">
        <v>53</v>
      </c>
      <c r="H70" s="3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16</v>
      </c>
      <c r="Q70">
        <v>20</v>
      </c>
      <c r="R70">
        <v>24.5</v>
      </c>
      <c r="S70">
        <v>29</v>
      </c>
      <c r="T70">
        <v>35.5</v>
      </c>
      <c r="U70">
        <v>41</v>
      </c>
      <c r="V70">
        <v>0</v>
      </c>
      <c r="W70">
        <v>0</v>
      </c>
      <c r="X70">
        <v>0</v>
      </c>
      <c r="Y70">
        <v>0</v>
      </c>
      <c r="Z70">
        <v>0</v>
      </c>
      <c r="AA70" s="60" t="s">
        <v>401</v>
      </c>
    </row>
    <row r="71" spans="1:27" ht="18.75" thickBot="1">
      <c r="A71" s="30">
        <v>61</v>
      </c>
      <c r="B71" s="30" t="s">
        <v>337</v>
      </c>
      <c r="C71" s="30">
        <v>38558</v>
      </c>
      <c r="D71" s="30" t="s">
        <v>400</v>
      </c>
      <c r="E71" s="30">
        <v>2080</v>
      </c>
      <c r="F71" s="30">
        <v>1998</v>
      </c>
      <c r="G71" s="30" t="s">
        <v>187</v>
      </c>
      <c r="H71" s="30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19.5</v>
      </c>
      <c r="S71">
        <v>21.5</v>
      </c>
      <c r="T71">
        <v>24</v>
      </c>
      <c r="U71">
        <v>28.5</v>
      </c>
      <c r="V71">
        <v>32</v>
      </c>
      <c r="W71">
        <v>35</v>
      </c>
      <c r="X71">
        <v>0</v>
      </c>
      <c r="Y71">
        <v>0</v>
      </c>
      <c r="Z71">
        <v>0</v>
      </c>
      <c r="AA71" s="60" t="s">
        <v>401</v>
      </c>
    </row>
    <row r="72" spans="1:27" ht="18.75" thickBot="1">
      <c r="A72" s="30">
        <v>62</v>
      </c>
      <c r="B72" s="30" t="s">
        <v>420</v>
      </c>
      <c r="C72" s="30">
        <v>38561</v>
      </c>
      <c r="D72" s="30" t="s">
        <v>400</v>
      </c>
      <c r="E72" s="30">
        <v>1865</v>
      </c>
      <c r="F72" s="30">
        <v>1807</v>
      </c>
      <c r="G72" s="61" t="s">
        <v>143</v>
      </c>
      <c r="H72" s="30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15.5</v>
      </c>
      <c r="O72">
        <v>18</v>
      </c>
      <c r="P72">
        <v>23</v>
      </c>
      <c r="Q72">
        <v>28</v>
      </c>
      <c r="R72">
        <v>35.5</v>
      </c>
      <c r="S72">
        <v>42.5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s="60"/>
    </row>
    <row r="73" spans="1:27" ht="18.75" thickBot="1">
      <c r="A73" s="30">
        <v>63</v>
      </c>
      <c r="B73" s="30" t="s">
        <v>421</v>
      </c>
      <c r="C73" s="30">
        <v>38558</v>
      </c>
      <c r="D73" s="30" t="s">
        <v>400</v>
      </c>
      <c r="E73" s="30">
        <v>2075</v>
      </c>
      <c r="F73" s="30">
        <v>2023</v>
      </c>
      <c r="G73" s="30"/>
      <c r="H73" s="30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16</v>
      </c>
      <c r="S73">
        <v>19</v>
      </c>
      <c r="T73">
        <v>22.5</v>
      </c>
      <c r="U73">
        <v>27.5</v>
      </c>
      <c r="V73">
        <v>32</v>
      </c>
      <c r="W73">
        <v>34</v>
      </c>
      <c r="X73">
        <v>0</v>
      </c>
      <c r="Y73">
        <v>0</v>
      </c>
      <c r="Z73">
        <v>0</v>
      </c>
      <c r="AA73" s="60" t="s">
        <v>401</v>
      </c>
    </row>
    <row r="74" spans="1:27" ht="18.75" thickBot="1">
      <c r="A74" s="30">
        <v>64</v>
      </c>
      <c r="B74" s="30" t="s">
        <v>348</v>
      </c>
      <c r="C74" s="30">
        <v>38558</v>
      </c>
      <c r="D74" s="30" t="s">
        <v>400</v>
      </c>
      <c r="E74" s="30">
        <v>1875</v>
      </c>
      <c r="F74" s="30">
        <v>1793</v>
      </c>
      <c r="G74" s="30" t="s">
        <v>195</v>
      </c>
      <c r="H74" s="30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17.5</v>
      </c>
      <c r="O74">
        <v>20.5</v>
      </c>
      <c r="P74">
        <v>25.5</v>
      </c>
      <c r="Q74">
        <v>28</v>
      </c>
      <c r="R74">
        <v>36.5</v>
      </c>
      <c r="S74">
        <v>41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 s="60" t="s">
        <v>401</v>
      </c>
    </row>
    <row r="75" spans="1:27" ht="18.75" thickBot="1">
      <c r="A75" s="30">
        <v>65</v>
      </c>
      <c r="B75" s="30" t="s">
        <v>422</v>
      </c>
      <c r="C75" s="30">
        <v>38561</v>
      </c>
      <c r="D75" s="30" t="s">
        <v>400</v>
      </c>
      <c r="E75" s="30">
        <v>1905</v>
      </c>
      <c r="F75" s="30">
        <v>1847</v>
      </c>
      <c r="G75" s="61" t="s">
        <v>92</v>
      </c>
      <c r="H75" s="30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13</v>
      </c>
      <c r="O75">
        <v>15.5</v>
      </c>
      <c r="P75">
        <v>19</v>
      </c>
      <c r="Q75">
        <v>25.5</v>
      </c>
      <c r="R75">
        <v>29</v>
      </c>
      <c r="S75">
        <v>35.5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 s="60"/>
    </row>
    <row r="76" spans="1:27" ht="18.75" thickBot="1">
      <c r="A76" s="30">
        <v>66</v>
      </c>
      <c r="B76" s="30" t="s">
        <v>317</v>
      </c>
      <c r="C76" s="30">
        <v>38558</v>
      </c>
      <c r="D76" s="30" t="s">
        <v>400</v>
      </c>
      <c r="E76" s="30">
        <v>1740</v>
      </c>
      <c r="F76" s="30">
        <v>1699</v>
      </c>
      <c r="G76" s="30" t="s">
        <v>235</v>
      </c>
      <c r="H76" s="30">
        <v>0</v>
      </c>
      <c r="I76">
        <v>0</v>
      </c>
      <c r="J76">
        <v>0</v>
      </c>
      <c r="K76">
        <v>0</v>
      </c>
      <c r="L76">
        <v>16</v>
      </c>
      <c r="M76">
        <v>18.5</v>
      </c>
      <c r="N76">
        <v>24</v>
      </c>
      <c r="O76">
        <v>31</v>
      </c>
      <c r="P76">
        <v>36</v>
      </c>
      <c r="Q76">
        <v>41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 s="60" t="s">
        <v>401</v>
      </c>
    </row>
    <row r="77" spans="1:27" ht="18.75" thickBot="1">
      <c r="A77" s="30">
        <v>67</v>
      </c>
      <c r="B77" s="30" t="s">
        <v>306</v>
      </c>
      <c r="C77" s="30">
        <v>38559</v>
      </c>
      <c r="D77" s="30" t="s">
        <v>400</v>
      </c>
      <c r="E77" s="30">
        <v>1740</v>
      </c>
      <c r="F77" s="30">
        <v>1687</v>
      </c>
      <c r="G77" s="30" t="s">
        <v>116</v>
      </c>
      <c r="H77" s="30"/>
      <c r="I77">
        <v>0</v>
      </c>
      <c r="J77">
        <v>0</v>
      </c>
      <c r="K77">
        <v>0</v>
      </c>
      <c r="L77">
        <v>0</v>
      </c>
      <c r="M77">
        <v>21.5</v>
      </c>
      <c r="N77">
        <v>26</v>
      </c>
      <c r="O77">
        <v>32</v>
      </c>
      <c r="P77">
        <v>37</v>
      </c>
      <c r="Q77">
        <v>45.5</v>
      </c>
      <c r="R77">
        <v>48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s="60" t="s">
        <v>401</v>
      </c>
    </row>
    <row r="78" spans="1:27" ht="18.75" thickBot="1">
      <c r="A78" s="30">
        <v>68</v>
      </c>
      <c r="B78" s="30" t="s">
        <v>312</v>
      </c>
      <c r="C78" s="30">
        <v>38559</v>
      </c>
      <c r="D78" s="30" t="s">
        <v>400</v>
      </c>
      <c r="E78" s="30">
        <v>1750</v>
      </c>
      <c r="F78" s="30">
        <v>1700</v>
      </c>
      <c r="G78" s="30" t="s">
        <v>258</v>
      </c>
      <c r="H78" s="30">
        <v>0</v>
      </c>
      <c r="I78">
        <v>0</v>
      </c>
      <c r="J78">
        <v>0</v>
      </c>
      <c r="K78">
        <v>0</v>
      </c>
      <c r="L78">
        <v>14</v>
      </c>
      <c r="M78">
        <v>19.5</v>
      </c>
      <c r="N78">
        <v>25</v>
      </c>
      <c r="O78">
        <v>30</v>
      </c>
      <c r="P78">
        <v>37</v>
      </c>
      <c r="Q78">
        <v>41.5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s="60" t="s">
        <v>401</v>
      </c>
    </row>
    <row r="79" spans="1:27" ht="18.75" thickBot="1">
      <c r="A79" s="30">
        <v>69</v>
      </c>
      <c r="B79" s="30" t="s">
        <v>368</v>
      </c>
      <c r="C79" s="30">
        <v>38558</v>
      </c>
      <c r="D79" s="30" t="s">
        <v>400</v>
      </c>
      <c r="E79" s="30">
        <v>1710</v>
      </c>
      <c r="F79" s="30">
        <v>1648</v>
      </c>
      <c r="G79" s="30" t="s">
        <v>247</v>
      </c>
      <c r="H79" s="30"/>
      <c r="I79">
        <v>0</v>
      </c>
      <c r="J79">
        <v>0</v>
      </c>
      <c r="K79">
        <v>16.5</v>
      </c>
      <c r="L79">
        <v>19</v>
      </c>
      <c r="M79">
        <v>24.5</v>
      </c>
      <c r="N79">
        <v>29</v>
      </c>
      <c r="O79">
        <v>35</v>
      </c>
      <c r="P79">
        <v>44.5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 s="60" t="s">
        <v>401</v>
      </c>
    </row>
    <row r="80" spans="1:27" ht="18.75" thickBot="1">
      <c r="A80" s="30">
        <v>70</v>
      </c>
      <c r="B80" s="30" t="s">
        <v>374</v>
      </c>
      <c r="C80" s="30">
        <v>38558</v>
      </c>
      <c r="D80" s="30" t="s">
        <v>400</v>
      </c>
      <c r="E80" s="30">
        <v>1830</v>
      </c>
      <c r="F80" s="30">
        <v>1777</v>
      </c>
      <c r="G80" s="62" t="s">
        <v>286</v>
      </c>
      <c r="H80" s="30">
        <v>0</v>
      </c>
      <c r="I80">
        <v>0</v>
      </c>
      <c r="J80">
        <v>0</v>
      </c>
      <c r="K80">
        <v>0</v>
      </c>
      <c r="L80">
        <v>0</v>
      </c>
      <c r="M80">
        <v>14</v>
      </c>
      <c r="N80">
        <v>17.5</v>
      </c>
      <c r="O80">
        <v>22</v>
      </c>
      <c r="P80">
        <v>26.5</v>
      </c>
      <c r="Q80">
        <v>32</v>
      </c>
      <c r="R80">
        <v>37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 s="60" t="s">
        <v>401</v>
      </c>
    </row>
    <row r="81" spans="1:27" ht="18.75" thickBot="1">
      <c r="A81" s="30">
        <v>71</v>
      </c>
      <c r="B81" s="30" t="s">
        <v>423</v>
      </c>
      <c r="C81" s="30">
        <v>38559</v>
      </c>
      <c r="D81" s="30" t="s">
        <v>400</v>
      </c>
      <c r="E81" s="30">
        <v>1900</v>
      </c>
      <c r="F81" s="30">
        <v>1839</v>
      </c>
      <c r="G81" s="61" t="s">
        <v>264</v>
      </c>
      <c r="H81" s="30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17.5</v>
      </c>
      <c r="P81">
        <v>20.5</v>
      </c>
      <c r="Q81">
        <v>26.5</v>
      </c>
      <c r="R81">
        <v>30</v>
      </c>
      <c r="S81">
        <v>35.5</v>
      </c>
      <c r="T81">
        <v>39.5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 s="60"/>
    </row>
    <row r="82" spans="1:27" ht="18.75" thickBot="1">
      <c r="A82" s="30">
        <v>72</v>
      </c>
      <c r="B82" s="30" t="s">
        <v>322</v>
      </c>
      <c r="C82" s="30">
        <v>38558</v>
      </c>
      <c r="D82" s="30" t="s">
        <v>400</v>
      </c>
      <c r="E82" s="30">
        <v>1870</v>
      </c>
      <c r="F82" s="30">
        <v>1812</v>
      </c>
      <c r="G82" s="30" t="s">
        <v>145</v>
      </c>
      <c r="H82" s="30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16</v>
      </c>
      <c r="O82">
        <v>20</v>
      </c>
      <c r="P82">
        <v>22.5</v>
      </c>
      <c r="Q82">
        <v>28</v>
      </c>
      <c r="R82">
        <v>33</v>
      </c>
      <c r="S82">
        <v>37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s="60" t="s">
        <v>401</v>
      </c>
    </row>
    <row r="83" spans="1:27" ht="18.75" thickBot="1">
      <c r="A83" s="30">
        <v>73</v>
      </c>
      <c r="B83" s="30" t="s">
        <v>356</v>
      </c>
      <c r="C83" s="30">
        <v>38556</v>
      </c>
      <c r="D83" s="30" t="s">
        <v>402</v>
      </c>
      <c r="E83" s="30">
        <v>1965</v>
      </c>
      <c r="F83" s="30">
        <v>1883</v>
      </c>
      <c r="G83" s="30" t="s">
        <v>353</v>
      </c>
      <c r="H83" s="30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19.5</v>
      </c>
      <c r="Q83">
        <v>22</v>
      </c>
      <c r="R83">
        <v>25.5</v>
      </c>
      <c r="S83">
        <v>29</v>
      </c>
      <c r="T83">
        <v>35</v>
      </c>
      <c r="U83">
        <v>44.5</v>
      </c>
      <c r="V83">
        <v>0</v>
      </c>
      <c r="W83">
        <v>0</v>
      </c>
      <c r="X83">
        <v>0</v>
      </c>
      <c r="Y83">
        <v>0</v>
      </c>
      <c r="Z83">
        <v>0</v>
      </c>
      <c r="AA83" s="60" t="s">
        <v>401</v>
      </c>
    </row>
    <row r="84" spans="1:27" ht="18.75" thickBot="1">
      <c r="A84" s="30">
        <v>74</v>
      </c>
      <c r="B84" s="30" t="s">
        <v>424</v>
      </c>
      <c r="C84" s="30">
        <v>38561</v>
      </c>
      <c r="D84" s="30" t="s">
        <v>400</v>
      </c>
      <c r="E84" s="30">
        <v>2000</v>
      </c>
      <c r="F84" s="30">
        <v>1945</v>
      </c>
      <c r="G84" s="61" t="s">
        <v>515</v>
      </c>
      <c r="H84" s="30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16.5</v>
      </c>
      <c r="R84">
        <v>20.5</v>
      </c>
      <c r="S84">
        <v>26</v>
      </c>
      <c r="T84">
        <v>30</v>
      </c>
      <c r="U84">
        <v>33.5</v>
      </c>
      <c r="V84">
        <v>40</v>
      </c>
      <c r="W84">
        <v>0</v>
      </c>
      <c r="X84">
        <v>0</v>
      </c>
      <c r="Y84">
        <v>0</v>
      </c>
      <c r="Z84">
        <v>0</v>
      </c>
      <c r="AA84" s="60"/>
    </row>
    <row r="85" spans="1:27" ht="18.75" thickBot="1">
      <c r="A85" s="30">
        <v>75</v>
      </c>
      <c r="B85" s="30" t="s">
        <v>345</v>
      </c>
      <c r="C85" s="30">
        <v>38559</v>
      </c>
      <c r="D85" s="30" t="s">
        <v>400</v>
      </c>
      <c r="E85" s="30">
        <v>2000</v>
      </c>
      <c r="F85" s="30">
        <v>1916</v>
      </c>
      <c r="G85" s="30" t="s">
        <v>110</v>
      </c>
      <c r="H85" s="30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21.5</v>
      </c>
      <c r="R85">
        <v>24</v>
      </c>
      <c r="S85">
        <v>27.5</v>
      </c>
      <c r="T85">
        <v>30</v>
      </c>
      <c r="U85">
        <v>36.5</v>
      </c>
      <c r="V85">
        <v>46.5</v>
      </c>
      <c r="W85">
        <v>0</v>
      </c>
      <c r="X85">
        <v>0</v>
      </c>
      <c r="Y85">
        <v>0</v>
      </c>
      <c r="Z85">
        <v>0</v>
      </c>
      <c r="AA85" s="60" t="s">
        <v>401</v>
      </c>
    </row>
    <row r="86" spans="1:27" ht="18.75" thickBot="1">
      <c r="A86" s="30">
        <v>76</v>
      </c>
      <c r="B86" s="30" t="s">
        <v>326</v>
      </c>
      <c r="C86" s="30">
        <v>38558</v>
      </c>
      <c r="D86" s="30" t="s">
        <v>400</v>
      </c>
      <c r="E86" s="30">
        <v>2060</v>
      </c>
      <c r="F86" s="30">
        <v>1998</v>
      </c>
      <c r="G86" s="61" t="s">
        <v>27</v>
      </c>
      <c r="H86" s="30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16.5</v>
      </c>
      <c r="S86">
        <v>21</v>
      </c>
      <c r="T86">
        <v>25</v>
      </c>
      <c r="U86">
        <v>29</v>
      </c>
      <c r="V86">
        <v>33.5</v>
      </c>
      <c r="W86">
        <v>39.5</v>
      </c>
      <c r="X86">
        <v>0</v>
      </c>
      <c r="Y86">
        <v>0</v>
      </c>
      <c r="Z86">
        <v>0</v>
      </c>
      <c r="AA86" s="60" t="s">
        <v>536</v>
      </c>
    </row>
    <row r="87" spans="1:27" ht="18.75" thickBot="1">
      <c r="A87" s="30">
        <v>77</v>
      </c>
      <c r="B87" s="30" t="s">
        <v>425</v>
      </c>
      <c r="C87" s="30">
        <v>38559</v>
      </c>
      <c r="D87" s="30" t="s">
        <v>400</v>
      </c>
      <c r="E87" s="30">
        <v>1965</v>
      </c>
      <c r="F87" s="30">
        <v>1897</v>
      </c>
      <c r="G87" s="61" t="s">
        <v>169</v>
      </c>
      <c r="H87" s="30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17</v>
      </c>
      <c r="Q87">
        <v>22</v>
      </c>
      <c r="R87">
        <v>24</v>
      </c>
      <c r="S87">
        <v>28</v>
      </c>
      <c r="T87">
        <v>35</v>
      </c>
      <c r="U87">
        <v>39.5</v>
      </c>
      <c r="V87">
        <v>0</v>
      </c>
      <c r="W87">
        <v>0</v>
      </c>
      <c r="X87">
        <v>0</v>
      </c>
      <c r="Y87">
        <v>0</v>
      </c>
      <c r="Z87">
        <v>0</v>
      </c>
      <c r="AA87" s="60"/>
    </row>
    <row r="88" spans="1:27" ht="18.75" thickBot="1">
      <c r="A88" s="30">
        <v>78</v>
      </c>
      <c r="B88" s="30" t="s">
        <v>367</v>
      </c>
      <c r="C88" s="30">
        <v>38556</v>
      </c>
      <c r="D88" s="30" t="s">
        <v>402</v>
      </c>
      <c r="E88" s="30">
        <v>1880</v>
      </c>
      <c r="F88" s="30">
        <v>1823</v>
      </c>
      <c r="G88" s="30" t="s">
        <v>229</v>
      </c>
      <c r="H88" s="30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14</v>
      </c>
      <c r="O88">
        <v>18.5</v>
      </c>
      <c r="P88">
        <v>21</v>
      </c>
      <c r="Q88">
        <v>26</v>
      </c>
      <c r="R88">
        <v>32</v>
      </c>
      <c r="S88">
        <v>39.5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s="60"/>
    </row>
    <row r="89" spans="1:27" ht="18.75" thickBot="1">
      <c r="A89" s="30">
        <v>79</v>
      </c>
      <c r="B89" s="30" t="s">
        <v>426</v>
      </c>
      <c r="C89" s="30">
        <v>38558</v>
      </c>
      <c r="D89" s="30" t="s">
        <v>400</v>
      </c>
      <c r="E89" s="30">
        <v>1940</v>
      </c>
      <c r="F89" s="30">
        <v>1871</v>
      </c>
      <c r="G89" s="61" t="s">
        <v>10</v>
      </c>
      <c r="H89" s="30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16</v>
      </c>
      <c r="P89">
        <v>19</v>
      </c>
      <c r="Q89">
        <v>22.5</v>
      </c>
      <c r="R89">
        <v>27.5</v>
      </c>
      <c r="S89">
        <v>32</v>
      </c>
      <c r="T89">
        <v>35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 s="60"/>
    </row>
    <row r="90" spans="1:27" ht="18.75" thickBot="1">
      <c r="A90" s="30">
        <v>80</v>
      </c>
      <c r="B90" s="30" t="s">
        <v>427</v>
      </c>
      <c r="C90" s="30">
        <v>38558</v>
      </c>
      <c r="D90" s="30" t="s">
        <v>400</v>
      </c>
      <c r="E90" s="30">
        <v>1925</v>
      </c>
      <c r="F90" s="30">
        <v>1876</v>
      </c>
      <c r="G90" s="61" t="s">
        <v>83</v>
      </c>
      <c r="H90" s="3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16</v>
      </c>
      <c r="P90">
        <v>18.5</v>
      </c>
      <c r="Q90">
        <v>21.5</v>
      </c>
      <c r="R90">
        <v>26</v>
      </c>
      <c r="S90">
        <v>31.5</v>
      </c>
      <c r="T90">
        <v>36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 s="60"/>
    </row>
    <row r="91" spans="1:27" ht="18.75" thickBot="1">
      <c r="A91" s="30">
        <v>81</v>
      </c>
      <c r="B91" s="30" t="s">
        <v>351</v>
      </c>
      <c r="C91" s="30">
        <v>38558</v>
      </c>
      <c r="D91" s="30" t="s">
        <v>400</v>
      </c>
      <c r="E91" s="30">
        <v>1880</v>
      </c>
      <c r="F91" s="30">
        <v>1818</v>
      </c>
      <c r="G91" s="30" t="s">
        <v>149</v>
      </c>
      <c r="H91" s="30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15</v>
      </c>
      <c r="O91">
        <v>19</v>
      </c>
      <c r="P91">
        <v>23</v>
      </c>
      <c r="Q91">
        <v>27</v>
      </c>
      <c r="R91">
        <v>31</v>
      </c>
      <c r="S91">
        <v>39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 s="60"/>
    </row>
    <row r="92" spans="1:27" ht="18.75" thickBot="1">
      <c r="A92" s="30">
        <v>82</v>
      </c>
      <c r="B92" s="30" t="s">
        <v>358</v>
      </c>
      <c r="C92" s="30">
        <v>38561</v>
      </c>
      <c r="D92" s="30" t="s">
        <v>400</v>
      </c>
      <c r="E92" s="30">
        <v>1915</v>
      </c>
      <c r="F92" s="30">
        <v>1871</v>
      </c>
      <c r="G92" s="30" t="s">
        <v>63</v>
      </c>
      <c r="H92" s="30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14.5</v>
      </c>
      <c r="P92">
        <v>17</v>
      </c>
      <c r="Q92">
        <v>20.5</v>
      </c>
      <c r="R92">
        <v>26.5</v>
      </c>
      <c r="S92">
        <v>33.5</v>
      </c>
      <c r="T92">
        <v>40.5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s="60"/>
    </row>
    <row r="93" spans="1:27" ht="18.75" thickBot="1">
      <c r="A93" s="30">
        <v>83</v>
      </c>
      <c r="B93" s="30" t="s">
        <v>386</v>
      </c>
      <c r="C93" s="30">
        <v>38559</v>
      </c>
      <c r="D93" s="30" t="s">
        <v>400</v>
      </c>
      <c r="E93" s="30">
        <v>1960</v>
      </c>
      <c r="F93" s="30">
        <v>1900</v>
      </c>
      <c r="G93" s="62" t="s">
        <v>172</v>
      </c>
      <c r="H93" s="30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17</v>
      </c>
      <c r="Q93">
        <v>20</v>
      </c>
      <c r="R93">
        <v>24</v>
      </c>
      <c r="S93">
        <v>29</v>
      </c>
      <c r="T93">
        <v>33</v>
      </c>
      <c r="U93">
        <v>42</v>
      </c>
      <c r="V93">
        <v>0</v>
      </c>
      <c r="W93">
        <v>0</v>
      </c>
      <c r="X93">
        <v>0</v>
      </c>
      <c r="Y93">
        <v>0</v>
      </c>
      <c r="Z93">
        <v>0</v>
      </c>
      <c r="AA93" s="60"/>
    </row>
    <row r="94" spans="1:27" ht="18.75" thickBot="1">
      <c r="A94" s="30">
        <v>84</v>
      </c>
      <c r="B94" s="30" t="s">
        <v>428</v>
      </c>
      <c r="C94" s="30">
        <v>38559</v>
      </c>
      <c r="D94" s="30" t="s">
        <v>400</v>
      </c>
      <c r="E94" s="30">
        <v>2070</v>
      </c>
      <c r="F94" s="30">
        <v>2021</v>
      </c>
      <c r="G94" s="30"/>
      <c r="H94" s="30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16</v>
      </c>
      <c r="S94">
        <v>17.5</v>
      </c>
      <c r="T94">
        <v>23.5</v>
      </c>
      <c r="U94">
        <v>28</v>
      </c>
      <c r="V94">
        <v>31.5</v>
      </c>
      <c r="W94">
        <v>35.5</v>
      </c>
      <c r="X94">
        <v>0</v>
      </c>
      <c r="Y94">
        <v>0</v>
      </c>
      <c r="Z94">
        <v>0</v>
      </c>
      <c r="AA94" s="60"/>
    </row>
    <row r="95" spans="1:27" ht="18.75" thickBot="1">
      <c r="A95" s="30">
        <v>85</v>
      </c>
      <c r="B95" s="30" t="s">
        <v>333</v>
      </c>
      <c r="C95" s="30">
        <v>38561</v>
      </c>
      <c r="D95" s="30"/>
      <c r="E95" s="30">
        <v>1970</v>
      </c>
      <c r="F95" s="30">
        <v>1919</v>
      </c>
      <c r="G95" s="30" t="s">
        <v>122</v>
      </c>
      <c r="H95" s="30"/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14.5</v>
      </c>
      <c r="Q95">
        <v>17.5</v>
      </c>
      <c r="R95">
        <v>22.5</v>
      </c>
      <c r="S95">
        <v>28</v>
      </c>
      <c r="T95">
        <v>33.5</v>
      </c>
      <c r="U95">
        <v>37.5</v>
      </c>
      <c r="V95">
        <v>0</v>
      </c>
      <c r="W95">
        <v>0</v>
      </c>
      <c r="X95">
        <v>0</v>
      </c>
      <c r="Y95">
        <v>0</v>
      </c>
      <c r="Z95">
        <v>0</v>
      </c>
      <c r="AA95" s="60"/>
    </row>
    <row r="96" spans="1:27" ht="18.75" thickBot="1">
      <c r="A96" s="30">
        <v>86</v>
      </c>
      <c r="B96" s="30" t="s">
        <v>346</v>
      </c>
      <c r="C96" s="30">
        <v>38559</v>
      </c>
      <c r="D96" s="30" t="s">
        <v>400</v>
      </c>
      <c r="E96" s="30">
        <v>2080</v>
      </c>
      <c r="F96" s="30">
        <v>2029</v>
      </c>
      <c r="G96" s="30" t="s">
        <v>282</v>
      </c>
      <c r="H96" s="30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15</v>
      </c>
      <c r="S96">
        <v>17.5</v>
      </c>
      <c r="T96">
        <v>20.5</v>
      </c>
      <c r="U96">
        <v>26.5</v>
      </c>
      <c r="V96">
        <v>32</v>
      </c>
      <c r="W96">
        <v>36.5</v>
      </c>
      <c r="X96">
        <v>0</v>
      </c>
      <c r="Y96">
        <v>0</v>
      </c>
      <c r="Z96">
        <v>0</v>
      </c>
      <c r="AA96" s="60"/>
    </row>
    <row r="97" spans="1:27" ht="18.75" thickBot="1">
      <c r="A97" s="30">
        <v>87</v>
      </c>
      <c r="B97" s="30" t="s">
        <v>429</v>
      </c>
      <c r="C97" s="30">
        <v>38558</v>
      </c>
      <c r="D97" s="30" t="s">
        <v>400</v>
      </c>
      <c r="E97" s="30">
        <v>1925</v>
      </c>
      <c r="F97" s="30">
        <v>1862</v>
      </c>
      <c r="G97" s="30"/>
      <c r="H97" s="30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16</v>
      </c>
      <c r="P97">
        <v>19.5</v>
      </c>
      <c r="Q97">
        <v>22.5</v>
      </c>
      <c r="R97">
        <v>27</v>
      </c>
      <c r="S97">
        <v>33.5</v>
      </c>
      <c r="T97">
        <v>38.5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s="60"/>
    </row>
    <row r="98" spans="1:27" ht="18.75" thickBot="1">
      <c r="A98" s="30">
        <v>88</v>
      </c>
      <c r="B98" s="30" t="s">
        <v>430</v>
      </c>
      <c r="C98" s="30">
        <v>38558</v>
      </c>
      <c r="D98" s="30" t="s">
        <v>400</v>
      </c>
      <c r="E98" s="30">
        <v>1850</v>
      </c>
      <c r="F98" s="30">
        <v>1783</v>
      </c>
      <c r="G98" s="61" t="s">
        <v>105</v>
      </c>
      <c r="H98" s="30"/>
      <c r="I98">
        <v>0</v>
      </c>
      <c r="J98">
        <v>0</v>
      </c>
      <c r="K98">
        <v>0</v>
      </c>
      <c r="L98">
        <v>0</v>
      </c>
      <c r="M98">
        <v>0</v>
      </c>
      <c r="N98">
        <v>18</v>
      </c>
      <c r="O98">
        <v>22</v>
      </c>
      <c r="P98">
        <v>26.5</v>
      </c>
      <c r="Q98">
        <v>30</v>
      </c>
      <c r="R98">
        <v>35.5</v>
      </c>
      <c r="S98">
        <v>41.5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s="60"/>
    </row>
    <row r="99" spans="1:27" ht="18.75" thickBot="1">
      <c r="A99" s="30">
        <v>89</v>
      </c>
      <c r="B99" s="30" t="s">
        <v>431</v>
      </c>
      <c r="C99" s="30">
        <v>38558</v>
      </c>
      <c r="D99" s="30" t="s">
        <v>400</v>
      </c>
      <c r="E99" s="30">
        <v>1865</v>
      </c>
      <c r="F99" s="30">
        <v>1811</v>
      </c>
      <c r="G99" s="61" t="s">
        <v>95</v>
      </c>
      <c r="H99" s="30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16.5</v>
      </c>
      <c r="O99">
        <v>18</v>
      </c>
      <c r="P99">
        <v>22</v>
      </c>
      <c r="Q99">
        <v>28</v>
      </c>
      <c r="R99">
        <v>34</v>
      </c>
      <c r="S99">
        <v>40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 s="60"/>
    </row>
    <row r="100" spans="1:27" ht="18.75" thickBot="1">
      <c r="A100" s="30">
        <v>90</v>
      </c>
      <c r="B100" s="30" t="s">
        <v>432</v>
      </c>
      <c r="C100" s="30">
        <v>38556</v>
      </c>
      <c r="D100" s="30" t="s">
        <v>402</v>
      </c>
      <c r="E100" s="30">
        <v>1850</v>
      </c>
      <c r="F100" s="30">
        <v>1781</v>
      </c>
      <c r="G100" s="61" t="s">
        <v>89</v>
      </c>
      <c r="H100" s="30"/>
      <c r="I100">
        <v>0</v>
      </c>
      <c r="J100">
        <v>0</v>
      </c>
      <c r="K100">
        <v>0</v>
      </c>
      <c r="L100">
        <v>0</v>
      </c>
      <c r="M100">
        <v>0</v>
      </c>
      <c r="N100">
        <v>17.5</v>
      </c>
      <c r="O100">
        <v>22</v>
      </c>
      <c r="P100">
        <v>26</v>
      </c>
      <c r="Q100">
        <v>30</v>
      </c>
      <c r="R100">
        <v>39</v>
      </c>
      <c r="S100">
        <v>48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 s="60"/>
    </row>
    <row r="101" spans="1:27" ht="18.75" thickBot="1">
      <c r="A101" s="30">
        <v>91</v>
      </c>
      <c r="B101" s="30" t="s">
        <v>433</v>
      </c>
      <c r="C101" s="30">
        <v>38561</v>
      </c>
      <c r="D101" s="30" t="s">
        <v>400</v>
      </c>
      <c r="E101" s="30">
        <v>1850</v>
      </c>
      <c r="F101" s="30">
        <v>1799</v>
      </c>
      <c r="G101" s="61" t="s">
        <v>179</v>
      </c>
      <c r="H101" s="30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17</v>
      </c>
      <c r="O101">
        <v>19.5</v>
      </c>
      <c r="P101">
        <v>25</v>
      </c>
      <c r="Q101">
        <v>30</v>
      </c>
      <c r="R101">
        <v>34</v>
      </c>
      <c r="S101">
        <v>38.5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 s="60"/>
    </row>
    <row r="102" spans="1:27" ht="18.75" thickBot="1">
      <c r="A102" s="30">
        <v>92</v>
      </c>
      <c r="B102" s="30" t="s">
        <v>434</v>
      </c>
      <c r="C102" s="30">
        <v>38559</v>
      </c>
      <c r="D102" s="30" t="s">
        <v>400</v>
      </c>
      <c r="E102" s="30">
        <v>2025</v>
      </c>
      <c r="F102" s="30">
        <v>1965</v>
      </c>
      <c r="G102" s="61" t="s">
        <v>24</v>
      </c>
      <c r="H102" s="30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17</v>
      </c>
      <c r="R102">
        <v>20.5</v>
      </c>
      <c r="S102">
        <v>23</v>
      </c>
      <c r="T102">
        <v>26.5</v>
      </c>
      <c r="U102">
        <v>31</v>
      </c>
      <c r="V102">
        <v>36.5</v>
      </c>
      <c r="W102">
        <v>0</v>
      </c>
      <c r="X102">
        <v>0</v>
      </c>
      <c r="Y102">
        <v>0</v>
      </c>
      <c r="Z102">
        <v>0</v>
      </c>
      <c r="AA102" s="60"/>
    </row>
    <row r="103" spans="1:27" ht="18.75" thickBot="1">
      <c r="A103" s="30">
        <v>93</v>
      </c>
      <c r="B103" s="30" t="s">
        <v>435</v>
      </c>
      <c r="C103" s="30">
        <v>38559</v>
      </c>
      <c r="D103" s="30" t="s">
        <v>400</v>
      </c>
      <c r="E103" s="30">
        <v>2130</v>
      </c>
      <c r="F103" s="30">
        <v>2039</v>
      </c>
      <c r="G103" s="61" t="s">
        <v>30</v>
      </c>
      <c r="H103" s="30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19.5</v>
      </c>
      <c r="T103">
        <v>22.5</v>
      </c>
      <c r="U103">
        <v>25</v>
      </c>
      <c r="V103">
        <v>28.5</v>
      </c>
      <c r="W103">
        <v>32</v>
      </c>
      <c r="X103">
        <v>38.5</v>
      </c>
      <c r="Y103">
        <v>0</v>
      </c>
      <c r="Z103">
        <v>0</v>
      </c>
      <c r="AA103" s="60"/>
    </row>
    <row r="104" spans="1:27" ht="18.75" thickBot="1">
      <c r="A104" s="30">
        <v>94</v>
      </c>
      <c r="B104" s="30" t="s">
        <v>436</v>
      </c>
      <c r="C104" s="30">
        <v>38558</v>
      </c>
      <c r="D104" s="30" t="s">
        <v>400</v>
      </c>
      <c r="E104" s="30">
        <v>1900</v>
      </c>
      <c r="F104" s="30">
        <v>1841</v>
      </c>
      <c r="G104" s="61" t="s">
        <v>189</v>
      </c>
      <c r="H104" s="30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18</v>
      </c>
      <c r="P104">
        <v>21</v>
      </c>
      <c r="Q104">
        <v>24.5</v>
      </c>
      <c r="R104">
        <v>30</v>
      </c>
      <c r="S104">
        <v>35</v>
      </c>
      <c r="T104">
        <v>40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 s="60"/>
    </row>
    <row r="105" spans="1:27" ht="18.75" thickBot="1">
      <c r="A105" s="30">
        <v>95</v>
      </c>
      <c r="B105" s="30" t="s">
        <v>437</v>
      </c>
      <c r="C105" s="30">
        <v>38559</v>
      </c>
      <c r="D105" s="30" t="s">
        <v>400</v>
      </c>
      <c r="E105" s="30">
        <v>2035</v>
      </c>
      <c r="F105" s="30">
        <v>1985</v>
      </c>
      <c r="G105" s="30" t="s">
        <v>42</v>
      </c>
      <c r="H105" s="30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15.5</v>
      </c>
      <c r="R105">
        <v>17</v>
      </c>
      <c r="S105">
        <v>20.5</v>
      </c>
      <c r="T105">
        <v>26</v>
      </c>
      <c r="U105">
        <v>32</v>
      </c>
      <c r="V105">
        <v>34</v>
      </c>
      <c r="W105">
        <v>0</v>
      </c>
      <c r="X105">
        <v>0</v>
      </c>
      <c r="Y105">
        <v>0</v>
      </c>
      <c r="Z105">
        <v>0</v>
      </c>
      <c r="AA105" s="60" t="s">
        <v>537</v>
      </c>
    </row>
    <row r="106" spans="1:27" ht="18.75" thickBot="1">
      <c r="A106" s="30">
        <v>96</v>
      </c>
      <c r="B106" s="30" t="s">
        <v>438</v>
      </c>
      <c r="C106" s="30">
        <v>38559</v>
      </c>
      <c r="D106" s="30" t="s">
        <v>400</v>
      </c>
      <c r="E106" s="30">
        <v>2115</v>
      </c>
      <c r="F106" s="30">
        <v>2052</v>
      </c>
      <c r="G106" s="61" t="s">
        <v>71</v>
      </c>
      <c r="H106" s="30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16.5</v>
      </c>
      <c r="T106">
        <v>20.5</v>
      </c>
      <c r="U106">
        <v>24</v>
      </c>
      <c r="V106">
        <v>28</v>
      </c>
      <c r="W106">
        <v>34.5</v>
      </c>
      <c r="X106">
        <v>39.5</v>
      </c>
      <c r="Y106">
        <v>0</v>
      </c>
      <c r="Z106">
        <v>0</v>
      </c>
      <c r="AA106" s="60"/>
    </row>
    <row r="107" spans="1:27" ht="18.75" thickBot="1">
      <c r="A107" s="30">
        <v>97</v>
      </c>
      <c r="B107" s="30" t="s">
        <v>439</v>
      </c>
      <c r="C107" s="30">
        <v>38559</v>
      </c>
      <c r="D107" s="30" t="s">
        <v>400</v>
      </c>
      <c r="E107" s="30">
        <v>2065</v>
      </c>
      <c r="F107" s="30">
        <v>2011</v>
      </c>
      <c r="G107" s="61" t="s">
        <v>18</v>
      </c>
      <c r="H107" s="30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16</v>
      </c>
      <c r="S107">
        <v>19.5</v>
      </c>
      <c r="T107">
        <v>25</v>
      </c>
      <c r="U107">
        <v>28.5</v>
      </c>
      <c r="V107">
        <v>32.5</v>
      </c>
      <c r="W107">
        <v>35.5</v>
      </c>
      <c r="X107">
        <v>0</v>
      </c>
      <c r="Y107">
        <v>0</v>
      </c>
      <c r="Z107">
        <v>0</v>
      </c>
      <c r="AA107" s="60"/>
    </row>
    <row r="108" spans="1:27" ht="18.75" thickBot="1">
      <c r="A108" s="30">
        <v>98</v>
      </c>
      <c r="B108" s="30" t="s">
        <v>350</v>
      </c>
      <c r="C108" s="30">
        <v>38559</v>
      </c>
      <c r="D108" s="30" t="s">
        <v>400</v>
      </c>
      <c r="E108" s="30">
        <v>2100</v>
      </c>
      <c r="F108" s="30">
        <v>2042</v>
      </c>
      <c r="G108" s="30" t="s">
        <v>21</v>
      </c>
      <c r="H108" s="30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18</v>
      </c>
      <c r="T108">
        <v>22.5</v>
      </c>
      <c r="U108">
        <v>25.5</v>
      </c>
      <c r="V108">
        <v>30</v>
      </c>
      <c r="W108">
        <v>32</v>
      </c>
      <c r="X108">
        <v>36</v>
      </c>
      <c r="Y108">
        <v>0</v>
      </c>
      <c r="Z108">
        <v>0</v>
      </c>
      <c r="AA108" s="60"/>
    </row>
    <row r="109" spans="1:27" ht="18.75" thickBot="1">
      <c r="A109" s="30">
        <v>99</v>
      </c>
      <c r="B109" s="30" t="s">
        <v>339</v>
      </c>
      <c r="C109" s="30">
        <v>38559</v>
      </c>
      <c r="D109" s="30" t="s">
        <v>400</v>
      </c>
      <c r="E109" s="30">
        <v>2080</v>
      </c>
      <c r="F109" s="30">
        <v>2030</v>
      </c>
      <c r="G109" s="64" t="s">
        <v>151</v>
      </c>
      <c r="H109" s="30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18</v>
      </c>
      <c r="T109">
        <v>21</v>
      </c>
      <c r="U109">
        <v>26.5</v>
      </c>
      <c r="V109">
        <v>32.5</v>
      </c>
      <c r="W109">
        <v>37</v>
      </c>
      <c r="X109">
        <v>42</v>
      </c>
      <c r="Y109">
        <v>0</v>
      </c>
      <c r="Z109">
        <v>0</v>
      </c>
      <c r="AA109" s="60"/>
    </row>
    <row r="110" spans="1:27" ht="18.75" thickBot="1">
      <c r="A110" s="30">
        <v>100</v>
      </c>
      <c r="B110" s="30" t="s">
        <v>440</v>
      </c>
      <c r="C110" s="30">
        <v>38558</v>
      </c>
      <c r="D110" s="30" t="s">
        <v>400</v>
      </c>
      <c r="E110" s="30">
        <v>2010</v>
      </c>
      <c r="F110" s="30">
        <v>1948</v>
      </c>
      <c r="G110" s="30"/>
      <c r="H110" s="3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16.5</v>
      </c>
      <c r="R110">
        <v>21.5</v>
      </c>
      <c r="S110">
        <v>26</v>
      </c>
      <c r="T110">
        <v>29</v>
      </c>
      <c r="U110">
        <v>32.5</v>
      </c>
      <c r="V110">
        <v>37.5</v>
      </c>
      <c r="W110">
        <v>0</v>
      </c>
      <c r="X110">
        <v>0</v>
      </c>
      <c r="Y110">
        <v>0</v>
      </c>
      <c r="Z110">
        <v>0</v>
      </c>
      <c r="AA110" s="60"/>
    </row>
    <row r="111" spans="1:27" ht="18.75" thickBot="1">
      <c r="A111" s="22"/>
      <c r="B111" s="22"/>
      <c r="C111" s="35"/>
      <c r="D111" s="22"/>
      <c r="E111" s="22"/>
      <c r="F111" s="22"/>
      <c r="G111" s="30"/>
      <c r="AA111" s="24"/>
    </row>
    <row r="112" spans="1:35" ht="18.75" thickBot="1">
      <c r="A112" s="26"/>
      <c r="B112" s="31" t="s">
        <v>441</v>
      </c>
      <c r="C112" s="36"/>
      <c r="D112" s="26"/>
      <c r="E112" s="26"/>
      <c r="F112" s="26"/>
      <c r="G112" s="3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1"/>
      <c r="AB112" s="37"/>
      <c r="AC112" s="37"/>
      <c r="AD112" s="37"/>
      <c r="AE112" s="37"/>
      <c r="AF112" s="37"/>
      <c r="AG112" s="37"/>
      <c r="AH112" s="37"/>
      <c r="AI112" s="37"/>
    </row>
    <row r="113" spans="1:35" ht="18.75" thickBot="1">
      <c r="A113" s="26"/>
      <c r="B113" s="31" t="s">
        <v>442</v>
      </c>
      <c r="C113" s="26"/>
      <c r="D113" s="26"/>
      <c r="E113" s="26"/>
      <c r="F113" s="26"/>
      <c r="G113" s="30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1"/>
      <c r="AB113" s="37"/>
      <c r="AC113" s="37"/>
      <c r="AD113" s="37"/>
      <c r="AE113" s="37"/>
      <c r="AF113" s="37"/>
      <c r="AG113" s="37"/>
      <c r="AH113" s="37"/>
      <c r="AI113" s="37"/>
    </row>
    <row r="114" spans="1:35" ht="18.75" thickBot="1">
      <c r="A114" s="26"/>
      <c r="B114" s="26"/>
      <c r="C114" s="26"/>
      <c r="D114" s="26"/>
      <c r="E114" s="26"/>
      <c r="F114" s="27" t="s">
        <v>389</v>
      </c>
      <c r="G114" s="30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1"/>
      <c r="AB114" s="37"/>
      <c r="AC114" s="37"/>
      <c r="AD114" s="37"/>
      <c r="AE114" s="37"/>
      <c r="AF114" s="37"/>
      <c r="AG114" s="37"/>
      <c r="AH114" s="37"/>
      <c r="AI114" s="37"/>
    </row>
    <row r="115" spans="1:35" ht="18.75" thickBot="1">
      <c r="A115" s="26"/>
      <c r="B115" s="26"/>
      <c r="C115" s="26"/>
      <c r="D115" s="26"/>
      <c r="E115" s="26"/>
      <c r="F115" s="27" t="s">
        <v>390</v>
      </c>
      <c r="G115" s="30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1"/>
      <c r="AB115" s="37"/>
      <c r="AC115" s="37"/>
      <c r="AD115" s="37"/>
      <c r="AE115" s="37"/>
      <c r="AF115" s="37"/>
      <c r="AG115" s="37"/>
      <c r="AH115" s="37"/>
      <c r="AI115" s="37"/>
    </row>
    <row r="116" spans="1:35" ht="18.75" thickBot="1">
      <c r="A116" s="26"/>
      <c r="B116" s="26" t="s">
        <v>392</v>
      </c>
      <c r="C116" s="26" t="s">
        <v>393</v>
      </c>
      <c r="D116" s="26"/>
      <c r="E116" s="26" t="s">
        <v>394</v>
      </c>
      <c r="F116" s="26" t="s">
        <v>394</v>
      </c>
      <c r="G116" s="30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1" t="s">
        <v>443</v>
      </c>
      <c r="AB116" s="37"/>
      <c r="AC116" s="37"/>
      <c r="AD116" s="37"/>
      <c r="AE116" s="37"/>
      <c r="AF116" s="37"/>
      <c r="AG116" s="37"/>
      <c r="AH116" s="37"/>
      <c r="AI116" s="37"/>
    </row>
    <row r="117" spans="1:35" ht="18.75" thickBot="1">
      <c r="A117" s="26"/>
      <c r="B117" s="26"/>
      <c r="C117" s="26"/>
      <c r="D117" s="26"/>
      <c r="E117" s="26" t="s">
        <v>396</v>
      </c>
      <c r="F117" s="26" t="s">
        <v>397</v>
      </c>
      <c r="G117" s="30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1"/>
      <c r="AB117" s="37"/>
      <c r="AC117" s="37"/>
      <c r="AD117" s="37"/>
      <c r="AE117" s="37"/>
      <c r="AF117" s="37"/>
      <c r="AG117" s="37"/>
      <c r="AH117" s="37"/>
      <c r="AI117" s="37"/>
    </row>
    <row r="118" spans="1:35" ht="18.75" thickBot="1">
      <c r="A118" s="26"/>
      <c r="B118" s="26"/>
      <c r="C118" s="36"/>
      <c r="D118" s="26"/>
      <c r="E118" s="26"/>
      <c r="F118" s="26"/>
      <c r="G118" s="30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1"/>
      <c r="AB118" s="37"/>
      <c r="AC118" s="37"/>
      <c r="AD118" s="37"/>
      <c r="AE118" s="37"/>
      <c r="AF118" s="37"/>
      <c r="AG118" s="37"/>
      <c r="AH118" s="37"/>
      <c r="AI118" s="37"/>
    </row>
    <row r="119" spans="1:35" ht="18.75" thickBot="1">
      <c r="A119" s="30" t="s">
        <v>9</v>
      </c>
      <c r="B119" s="30">
        <v>9003</v>
      </c>
      <c r="C119" s="30">
        <v>38560</v>
      </c>
      <c r="D119" s="30" t="s">
        <v>400</v>
      </c>
      <c r="E119" s="30"/>
      <c r="F119" s="30">
        <v>247</v>
      </c>
      <c r="G119" s="30"/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8" t="s">
        <v>444</v>
      </c>
      <c r="AB119" s="30"/>
      <c r="AC119" s="30"/>
      <c r="AD119" s="30"/>
      <c r="AE119" s="30"/>
      <c r="AF119" s="30"/>
      <c r="AG119" s="30"/>
      <c r="AH119" s="30"/>
      <c r="AI119" s="30"/>
    </row>
    <row r="120" spans="1:35" ht="18.75" thickBot="1">
      <c r="A120" s="30" t="s">
        <v>9</v>
      </c>
      <c r="B120" s="30" t="s">
        <v>445</v>
      </c>
      <c r="C120" s="30">
        <v>38560</v>
      </c>
      <c r="D120" s="30" t="s">
        <v>400</v>
      </c>
      <c r="E120" s="30"/>
      <c r="F120" s="30">
        <v>247</v>
      </c>
      <c r="G120" s="30"/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8" t="s">
        <v>446</v>
      </c>
      <c r="AB120" s="30"/>
      <c r="AC120" s="30"/>
      <c r="AD120" s="30"/>
      <c r="AE120" s="30"/>
      <c r="AF120" s="30"/>
      <c r="AG120" s="30"/>
      <c r="AH120" s="30"/>
      <c r="AI120" s="30"/>
    </row>
    <row r="121" spans="1:35" ht="18.75" thickBot="1">
      <c r="A121" s="30">
        <v>1</v>
      </c>
      <c r="B121" s="30">
        <v>9009</v>
      </c>
      <c r="C121" s="30">
        <v>38561</v>
      </c>
      <c r="D121" s="30" t="s">
        <v>400</v>
      </c>
      <c r="E121" s="30">
        <v>1600</v>
      </c>
      <c r="F121" s="30">
        <v>1552</v>
      </c>
      <c r="G121" s="30"/>
      <c r="H121" s="37">
        <v>0</v>
      </c>
      <c r="I121" s="37">
        <v>14.5</v>
      </c>
      <c r="J121" s="37">
        <v>18.5</v>
      </c>
      <c r="K121" s="37">
        <v>25</v>
      </c>
      <c r="L121" s="37">
        <v>30</v>
      </c>
      <c r="M121" s="37">
        <v>34.5</v>
      </c>
      <c r="N121" s="37">
        <v>43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8" t="s">
        <v>447</v>
      </c>
      <c r="AB121" s="30"/>
      <c r="AC121" s="30"/>
      <c r="AD121" s="30"/>
      <c r="AE121" s="30"/>
      <c r="AF121" s="30"/>
      <c r="AG121" s="30"/>
      <c r="AH121" s="30"/>
      <c r="AI121" s="30"/>
    </row>
    <row r="122" spans="1:35" ht="18.75" thickBot="1">
      <c r="A122" s="30">
        <v>2</v>
      </c>
      <c r="B122" s="30" t="s">
        <v>448</v>
      </c>
      <c r="C122" s="30">
        <v>38560</v>
      </c>
      <c r="D122" s="30" t="s">
        <v>400</v>
      </c>
      <c r="E122" s="30">
        <v>1615</v>
      </c>
      <c r="F122" s="30">
        <v>1570</v>
      </c>
      <c r="G122" s="30"/>
      <c r="H122" s="37">
        <v>0</v>
      </c>
      <c r="I122" s="37">
        <v>13</v>
      </c>
      <c r="J122" s="37">
        <v>16</v>
      </c>
      <c r="K122" s="37">
        <v>21.5</v>
      </c>
      <c r="L122" s="37">
        <v>27.5</v>
      </c>
      <c r="M122" s="37">
        <v>35</v>
      </c>
      <c r="N122" s="37">
        <v>40.5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65" t="s">
        <v>449</v>
      </c>
      <c r="AB122" s="30"/>
      <c r="AC122" s="30"/>
      <c r="AD122" s="30"/>
      <c r="AE122" s="30"/>
      <c r="AF122" s="30"/>
      <c r="AG122" s="30"/>
      <c r="AH122" s="30"/>
      <c r="AI122" s="30"/>
    </row>
    <row r="123" spans="1:35" ht="18.75" thickBot="1">
      <c r="A123" s="30">
        <v>3</v>
      </c>
      <c r="B123" s="30" t="s">
        <v>450</v>
      </c>
      <c r="C123" s="30">
        <v>38560</v>
      </c>
      <c r="D123" s="30" t="s">
        <v>400</v>
      </c>
      <c r="E123" s="30">
        <v>1660</v>
      </c>
      <c r="F123" s="30">
        <v>1602</v>
      </c>
      <c r="G123" s="30"/>
      <c r="H123" s="37">
        <v>0</v>
      </c>
      <c r="I123" s="37">
        <v>0</v>
      </c>
      <c r="J123" s="37">
        <v>15</v>
      </c>
      <c r="K123" s="37">
        <v>19</v>
      </c>
      <c r="L123" s="37">
        <v>24.5</v>
      </c>
      <c r="M123" s="37">
        <v>28.5</v>
      </c>
      <c r="N123" s="37">
        <v>35.5</v>
      </c>
      <c r="O123" s="37">
        <v>42.5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65" t="s">
        <v>451</v>
      </c>
      <c r="AB123" s="30"/>
      <c r="AC123" s="30"/>
      <c r="AD123" s="30"/>
      <c r="AE123" s="30"/>
      <c r="AF123" s="30"/>
      <c r="AG123" s="30"/>
      <c r="AH123" s="30"/>
      <c r="AI123" s="30"/>
    </row>
    <row r="124" spans="1:35" ht="18.75" thickBot="1">
      <c r="A124" s="30">
        <v>4</v>
      </c>
      <c r="B124" s="30">
        <v>9010</v>
      </c>
      <c r="C124" s="30">
        <v>38561</v>
      </c>
      <c r="D124" s="30" t="s">
        <v>400</v>
      </c>
      <c r="E124" s="30">
        <v>1665</v>
      </c>
      <c r="F124" s="30">
        <v>1604</v>
      </c>
      <c r="G124" s="30"/>
      <c r="H124" s="37">
        <v>0</v>
      </c>
      <c r="I124" s="37">
        <v>0</v>
      </c>
      <c r="J124" s="37">
        <v>15.5</v>
      </c>
      <c r="K124" s="37">
        <v>19</v>
      </c>
      <c r="L124" s="37">
        <v>25</v>
      </c>
      <c r="M124" s="37">
        <v>28.5</v>
      </c>
      <c r="N124" s="37">
        <v>33</v>
      </c>
      <c r="O124" s="37">
        <v>42.5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8" t="s">
        <v>452</v>
      </c>
      <c r="AB124" s="30"/>
      <c r="AC124" s="30"/>
      <c r="AD124" s="30"/>
      <c r="AE124" s="30"/>
      <c r="AF124" s="30"/>
      <c r="AG124" s="30"/>
      <c r="AH124" s="30"/>
      <c r="AI124" s="30"/>
    </row>
    <row r="125" spans="1:35" ht="18.75" thickBot="1">
      <c r="A125" s="30">
        <v>5</v>
      </c>
      <c r="B125" s="30" t="s">
        <v>453</v>
      </c>
      <c r="C125" s="30">
        <v>38560</v>
      </c>
      <c r="D125" s="30" t="s">
        <v>400</v>
      </c>
      <c r="E125" s="30">
        <v>1700</v>
      </c>
      <c r="F125" s="30">
        <v>1636</v>
      </c>
      <c r="G125" s="30"/>
      <c r="H125" s="37">
        <v>0</v>
      </c>
      <c r="I125" s="37">
        <v>0</v>
      </c>
      <c r="J125" s="37">
        <v>0</v>
      </c>
      <c r="K125" s="37">
        <v>16</v>
      </c>
      <c r="L125" s="37">
        <v>21</v>
      </c>
      <c r="M125" s="37">
        <v>27</v>
      </c>
      <c r="N125" s="37">
        <v>30</v>
      </c>
      <c r="O125" s="37">
        <v>37</v>
      </c>
      <c r="P125" s="37">
        <v>53.5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65" t="s">
        <v>449</v>
      </c>
      <c r="AB125" s="30"/>
      <c r="AC125" s="30"/>
      <c r="AD125" s="30"/>
      <c r="AE125" s="30"/>
      <c r="AF125" s="30"/>
      <c r="AG125" s="30"/>
      <c r="AH125" s="30"/>
      <c r="AI125" s="30"/>
    </row>
    <row r="126" spans="1:35" ht="18.75" thickBot="1">
      <c r="A126" s="30">
        <v>6</v>
      </c>
      <c r="B126" s="30" t="s">
        <v>454</v>
      </c>
      <c r="C126" s="30">
        <v>38561</v>
      </c>
      <c r="D126" s="30" t="s">
        <v>400</v>
      </c>
      <c r="E126" s="30">
        <v>1700</v>
      </c>
      <c r="F126" s="30">
        <v>1641</v>
      </c>
      <c r="G126" s="30"/>
      <c r="H126" s="37">
        <v>0</v>
      </c>
      <c r="I126" s="37">
        <v>0</v>
      </c>
      <c r="J126" s="37">
        <v>0</v>
      </c>
      <c r="K126" s="37">
        <v>16</v>
      </c>
      <c r="L126" s="37">
        <v>21.5</v>
      </c>
      <c r="M126" s="37">
        <v>26.5</v>
      </c>
      <c r="N126" s="37">
        <v>30</v>
      </c>
      <c r="O126" s="37">
        <v>34</v>
      </c>
      <c r="P126" s="37">
        <v>43.5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8" t="s">
        <v>455</v>
      </c>
      <c r="AB126" s="30"/>
      <c r="AC126" s="30"/>
      <c r="AD126" s="30"/>
      <c r="AE126" s="30"/>
      <c r="AF126" s="30"/>
      <c r="AG126" s="30"/>
      <c r="AH126" s="30"/>
      <c r="AI126" s="30"/>
    </row>
    <row r="127" spans="1:35" ht="18.75" thickBot="1">
      <c r="A127" s="30">
        <v>7</v>
      </c>
      <c r="B127" s="30" t="s">
        <v>456</v>
      </c>
      <c r="C127" s="30">
        <v>38559</v>
      </c>
      <c r="D127" s="30" t="s">
        <v>400</v>
      </c>
      <c r="E127" s="30">
        <v>1710</v>
      </c>
      <c r="F127" s="30">
        <v>1641</v>
      </c>
      <c r="G127" s="30"/>
      <c r="H127" s="37">
        <v>0</v>
      </c>
      <c r="I127" s="37">
        <v>0</v>
      </c>
      <c r="J127" s="37">
        <v>0</v>
      </c>
      <c r="K127" s="37">
        <v>15.5</v>
      </c>
      <c r="L127" s="37">
        <v>21</v>
      </c>
      <c r="M127" s="37">
        <v>25.5</v>
      </c>
      <c r="N127" s="37">
        <v>29</v>
      </c>
      <c r="O127" s="37">
        <v>38.5</v>
      </c>
      <c r="P127" s="37">
        <v>44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65" t="s">
        <v>457</v>
      </c>
      <c r="AB127" s="30"/>
      <c r="AC127" s="30"/>
      <c r="AD127" s="30"/>
      <c r="AE127" s="30"/>
      <c r="AF127" s="30"/>
      <c r="AG127" s="30"/>
      <c r="AH127" s="30"/>
      <c r="AI127" s="30"/>
    </row>
    <row r="128" spans="1:35" ht="18.75" thickBot="1">
      <c r="A128" s="30">
        <v>8</v>
      </c>
      <c r="B128" s="30" t="s">
        <v>458</v>
      </c>
      <c r="C128" s="30">
        <v>38560</v>
      </c>
      <c r="D128" s="30" t="s">
        <v>400</v>
      </c>
      <c r="E128" s="30">
        <v>1700</v>
      </c>
      <c r="F128" s="30">
        <v>1650</v>
      </c>
      <c r="G128" s="30"/>
      <c r="H128" s="37">
        <v>0</v>
      </c>
      <c r="I128" s="37">
        <v>0</v>
      </c>
      <c r="J128" s="37">
        <v>0</v>
      </c>
      <c r="K128" s="37">
        <v>14.5</v>
      </c>
      <c r="L128" s="37">
        <v>18.5</v>
      </c>
      <c r="M128" s="37">
        <v>24</v>
      </c>
      <c r="N128" s="37">
        <v>30</v>
      </c>
      <c r="O128" s="37">
        <v>36.5</v>
      </c>
      <c r="P128" s="37">
        <v>45.5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8" t="s">
        <v>459</v>
      </c>
      <c r="AB128" s="30"/>
      <c r="AC128" s="30"/>
      <c r="AD128" s="30"/>
      <c r="AE128" s="30"/>
      <c r="AF128" s="30"/>
      <c r="AG128" s="30"/>
      <c r="AH128" s="30"/>
      <c r="AI128" s="30"/>
    </row>
    <row r="129" spans="1:35" ht="18.75" thickBot="1">
      <c r="A129" s="30">
        <v>9</v>
      </c>
      <c r="B129" s="30">
        <v>9004</v>
      </c>
      <c r="C129" s="30">
        <v>38561</v>
      </c>
      <c r="D129" s="30" t="s">
        <v>400</v>
      </c>
      <c r="E129" s="30">
        <v>1715</v>
      </c>
      <c r="F129" s="30">
        <v>1664</v>
      </c>
      <c r="G129" s="30"/>
      <c r="H129" s="37">
        <v>0</v>
      </c>
      <c r="I129" s="37">
        <v>0</v>
      </c>
      <c r="J129" s="37">
        <v>0</v>
      </c>
      <c r="K129" s="37">
        <v>15.5</v>
      </c>
      <c r="L129" s="37">
        <v>18</v>
      </c>
      <c r="M129" s="37">
        <v>23.5</v>
      </c>
      <c r="N129" s="37">
        <v>28</v>
      </c>
      <c r="O129" s="37">
        <v>33</v>
      </c>
      <c r="P129" s="37">
        <v>38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8" t="s">
        <v>460</v>
      </c>
      <c r="AB129" s="30"/>
      <c r="AC129" s="30"/>
      <c r="AD129" s="30"/>
      <c r="AE129" s="30"/>
      <c r="AF129" s="30"/>
      <c r="AG129" s="30"/>
      <c r="AH129" s="30"/>
      <c r="AI129" s="30"/>
    </row>
    <row r="130" spans="1:35" ht="18.75" thickBot="1">
      <c r="A130" s="30">
        <v>10</v>
      </c>
      <c r="B130" s="30" t="s">
        <v>461</v>
      </c>
      <c r="C130" s="30">
        <v>38561</v>
      </c>
      <c r="D130" s="30" t="s">
        <v>400</v>
      </c>
      <c r="E130" s="30">
        <v>1725</v>
      </c>
      <c r="F130" s="30">
        <v>1671</v>
      </c>
      <c r="G130" s="30"/>
      <c r="H130" s="37">
        <v>0</v>
      </c>
      <c r="I130" s="37">
        <v>0</v>
      </c>
      <c r="J130" s="37">
        <v>0</v>
      </c>
      <c r="K130" s="37">
        <v>13.5</v>
      </c>
      <c r="L130" s="37">
        <v>19</v>
      </c>
      <c r="M130" s="37">
        <v>22.5</v>
      </c>
      <c r="N130" s="37">
        <v>28</v>
      </c>
      <c r="O130" s="37">
        <v>32</v>
      </c>
      <c r="P130" s="37">
        <v>37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8" t="s">
        <v>462</v>
      </c>
      <c r="AB130" s="30"/>
      <c r="AC130" s="30"/>
      <c r="AD130" s="30"/>
      <c r="AE130" s="30"/>
      <c r="AF130" s="30"/>
      <c r="AG130" s="30"/>
      <c r="AH130" s="30"/>
      <c r="AI130" s="30"/>
    </row>
    <row r="131" spans="1:35" ht="18.75" thickBot="1">
      <c r="A131" s="30">
        <v>11</v>
      </c>
      <c r="B131" s="30" t="s">
        <v>463</v>
      </c>
      <c r="C131" s="30">
        <v>38559</v>
      </c>
      <c r="D131" s="30" t="s">
        <v>400</v>
      </c>
      <c r="E131" s="30">
        <v>1740</v>
      </c>
      <c r="F131" s="30">
        <v>1673</v>
      </c>
      <c r="G131" s="30"/>
      <c r="H131" s="37">
        <v>0</v>
      </c>
      <c r="I131" s="37">
        <v>0</v>
      </c>
      <c r="J131" s="37">
        <v>0</v>
      </c>
      <c r="K131" s="37">
        <v>14</v>
      </c>
      <c r="L131" s="37">
        <v>19</v>
      </c>
      <c r="M131" s="37">
        <v>22.5</v>
      </c>
      <c r="N131" s="37">
        <v>26.5</v>
      </c>
      <c r="O131" s="37">
        <v>32</v>
      </c>
      <c r="P131" s="37">
        <v>37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65" t="s">
        <v>464</v>
      </c>
      <c r="AB131" s="30"/>
      <c r="AC131" s="30"/>
      <c r="AD131" s="30"/>
      <c r="AE131" s="30"/>
      <c r="AF131" s="30"/>
      <c r="AG131" s="30"/>
      <c r="AH131" s="30"/>
      <c r="AI131" s="30"/>
    </row>
    <row r="132" spans="1:35" ht="18.75" thickBot="1">
      <c r="A132" s="30">
        <v>12</v>
      </c>
      <c r="B132" s="30" t="s">
        <v>465</v>
      </c>
      <c r="C132" s="30">
        <v>38561</v>
      </c>
      <c r="D132" s="30" t="s">
        <v>400</v>
      </c>
      <c r="E132" s="30">
        <v>1735</v>
      </c>
      <c r="F132" s="30">
        <v>1675</v>
      </c>
      <c r="G132" s="30"/>
      <c r="H132" s="37">
        <v>0</v>
      </c>
      <c r="I132" s="37">
        <v>0</v>
      </c>
      <c r="J132" s="37">
        <v>0</v>
      </c>
      <c r="K132" s="37">
        <v>0</v>
      </c>
      <c r="L132" s="37">
        <v>17.5</v>
      </c>
      <c r="M132" s="37">
        <v>21.5</v>
      </c>
      <c r="N132" s="37">
        <v>27</v>
      </c>
      <c r="O132" s="37">
        <v>33.5</v>
      </c>
      <c r="P132" s="37">
        <v>40.5</v>
      </c>
      <c r="Q132" s="37">
        <v>44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8" t="s">
        <v>466</v>
      </c>
      <c r="AB132" s="30"/>
      <c r="AC132" s="30"/>
      <c r="AD132" s="30"/>
      <c r="AE132" s="30"/>
      <c r="AF132" s="30"/>
      <c r="AG132" s="30"/>
      <c r="AH132" s="30"/>
      <c r="AI132" s="30"/>
    </row>
    <row r="133" spans="1:35" ht="18.75" thickBot="1">
      <c r="A133" s="30">
        <v>13</v>
      </c>
      <c r="B133" s="30">
        <v>9011</v>
      </c>
      <c r="C133" s="30">
        <v>38623</v>
      </c>
      <c r="D133" s="30" t="s">
        <v>400</v>
      </c>
      <c r="E133" s="30">
        <v>1740</v>
      </c>
      <c r="F133" s="30">
        <v>1684</v>
      </c>
      <c r="G133" s="30"/>
      <c r="H133" s="37">
        <v>0</v>
      </c>
      <c r="I133" s="37">
        <v>0</v>
      </c>
      <c r="J133" s="37">
        <v>0</v>
      </c>
      <c r="K133" s="37">
        <v>13</v>
      </c>
      <c r="L133" s="37">
        <v>16.5</v>
      </c>
      <c r="M133" s="37">
        <v>21.5</v>
      </c>
      <c r="N133" s="37">
        <v>27</v>
      </c>
      <c r="O133" s="37">
        <v>31</v>
      </c>
      <c r="P133" s="37">
        <v>36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8" t="s">
        <v>467</v>
      </c>
      <c r="AB133" s="30"/>
      <c r="AC133" s="30"/>
      <c r="AD133" s="30"/>
      <c r="AE133" s="30"/>
      <c r="AF133" s="30"/>
      <c r="AG133" s="30"/>
      <c r="AH133" s="30"/>
      <c r="AI133" s="30"/>
    </row>
    <row r="134" spans="1:35" ht="18.75" thickBot="1">
      <c r="A134" s="30">
        <v>14</v>
      </c>
      <c r="B134" s="30" t="s">
        <v>468</v>
      </c>
      <c r="C134" s="30">
        <v>38560</v>
      </c>
      <c r="D134" s="30" t="s">
        <v>400</v>
      </c>
      <c r="E134" s="30">
        <v>1740</v>
      </c>
      <c r="F134" s="30">
        <v>1689</v>
      </c>
      <c r="G134" s="30"/>
      <c r="H134" s="37">
        <v>0</v>
      </c>
      <c r="I134" s="37">
        <v>0</v>
      </c>
      <c r="J134" s="37">
        <v>0</v>
      </c>
      <c r="K134" s="37">
        <v>13.5</v>
      </c>
      <c r="L134" s="37">
        <v>16</v>
      </c>
      <c r="M134" s="37">
        <v>18.5</v>
      </c>
      <c r="N134" s="37">
        <v>24.5</v>
      </c>
      <c r="O134" s="37">
        <v>32.5</v>
      </c>
      <c r="P134" s="37">
        <v>36.5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8" t="s">
        <v>469</v>
      </c>
      <c r="AB134" s="30"/>
      <c r="AC134" s="30"/>
      <c r="AD134" s="30"/>
      <c r="AE134" s="30"/>
      <c r="AF134" s="30"/>
      <c r="AG134" s="30"/>
      <c r="AH134" s="30"/>
      <c r="AI134" s="30"/>
    </row>
    <row r="135" spans="1:35" ht="18.75" thickBot="1">
      <c r="A135" s="30">
        <v>15</v>
      </c>
      <c r="B135" s="30" t="s">
        <v>470</v>
      </c>
      <c r="C135" s="30">
        <v>38560</v>
      </c>
      <c r="D135" s="30" t="s">
        <v>400</v>
      </c>
      <c r="E135" s="30">
        <v>1740</v>
      </c>
      <c r="F135" s="30">
        <v>1691</v>
      </c>
      <c r="G135" s="30"/>
      <c r="H135" s="37">
        <v>0</v>
      </c>
      <c r="I135" s="37">
        <v>0</v>
      </c>
      <c r="J135" s="37">
        <v>0</v>
      </c>
      <c r="K135" s="37">
        <v>12.5</v>
      </c>
      <c r="L135" s="37">
        <v>16</v>
      </c>
      <c r="M135" s="37">
        <v>18.5</v>
      </c>
      <c r="N135" s="37">
        <v>25</v>
      </c>
      <c r="O135" s="37">
        <v>30.5</v>
      </c>
      <c r="P135" s="37">
        <v>37.5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8" t="s">
        <v>471</v>
      </c>
      <c r="AB135" s="30"/>
      <c r="AC135" s="30"/>
      <c r="AD135" s="30"/>
      <c r="AE135" s="30"/>
      <c r="AF135" s="30"/>
      <c r="AG135" s="30"/>
      <c r="AH135" s="30"/>
      <c r="AI135" s="30"/>
    </row>
    <row r="136" spans="1:35" ht="18.75" thickBot="1">
      <c r="A136" s="30">
        <v>16</v>
      </c>
      <c r="B136" s="30">
        <v>0</v>
      </c>
      <c r="C136" s="30">
        <v>38195</v>
      </c>
      <c r="D136" s="30" t="s">
        <v>400</v>
      </c>
      <c r="E136" s="30">
        <v>1750</v>
      </c>
      <c r="F136" s="30">
        <v>1702</v>
      </c>
      <c r="G136" s="30"/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19.5</v>
      </c>
      <c r="N136" s="37">
        <v>25</v>
      </c>
      <c r="O136" s="37">
        <v>30</v>
      </c>
      <c r="P136" s="37">
        <v>35.5</v>
      </c>
      <c r="Q136" s="37">
        <v>43.5</v>
      </c>
      <c r="R136" s="37">
        <v>50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8" t="s">
        <v>472</v>
      </c>
      <c r="AB136" s="30"/>
      <c r="AC136" s="30"/>
      <c r="AD136" s="30"/>
      <c r="AE136" s="30"/>
      <c r="AF136" s="30"/>
      <c r="AG136" s="30"/>
      <c r="AH136" s="30"/>
      <c r="AI136" s="30"/>
    </row>
    <row r="137" spans="1:35" ht="18.75" thickBot="1">
      <c r="A137" s="30">
        <v>17</v>
      </c>
      <c r="B137" s="30">
        <v>9008</v>
      </c>
      <c r="C137" s="30">
        <v>38560</v>
      </c>
      <c r="D137" s="30" t="s">
        <v>400</v>
      </c>
      <c r="E137" s="30">
        <v>1760</v>
      </c>
      <c r="F137" s="30">
        <v>1711</v>
      </c>
      <c r="G137" s="30"/>
      <c r="H137" s="37">
        <v>0</v>
      </c>
      <c r="I137" s="37">
        <v>0</v>
      </c>
      <c r="J137" s="37">
        <v>0</v>
      </c>
      <c r="K137" s="37">
        <v>0</v>
      </c>
      <c r="L137" s="37">
        <v>14</v>
      </c>
      <c r="M137" s="37">
        <v>17</v>
      </c>
      <c r="N137" s="37">
        <v>23</v>
      </c>
      <c r="O137" s="37">
        <v>28.5</v>
      </c>
      <c r="P137" s="37">
        <v>34</v>
      </c>
      <c r="Q137" s="37">
        <v>43.5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8" t="s">
        <v>473</v>
      </c>
      <c r="AB137" s="30"/>
      <c r="AC137" s="30"/>
      <c r="AD137" s="30"/>
      <c r="AE137" s="30"/>
      <c r="AF137" s="30"/>
      <c r="AG137" s="30"/>
      <c r="AH137" s="30"/>
      <c r="AI137" s="30"/>
    </row>
    <row r="138" spans="1:35" ht="18.75" thickBot="1">
      <c r="A138" s="30">
        <v>18</v>
      </c>
      <c r="B138" s="30" t="s">
        <v>474</v>
      </c>
      <c r="C138" s="30">
        <v>38561</v>
      </c>
      <c r="D138" s="30" t="s">
        <v>400</v>
      </c>
      <c r="E138" s="30">
        <v>1765</v>
      </c>
      <c r="F138" s="30">
        <v>1720</v>
      </c>
      <c r="G138" s="30"/>
      <c r="H138" s="37">
        <v>0</v>
      </c>
      <c r="I138" s="37">
        <v>0</v>
      </c>
      <c r="J138" s="37">
        <v>0</v>
      </c>
      <c r="K138" s="37">
        <v>0</v>
      </c>
      <c r="L138" s="37">
        <v>14</v>
      </c>
      <c r="M138" s="37">
        <v>18</v>
      </c>
      <c r="N138" s="37">
        <v>23</v>
      </c>
      <c r="O138" s="37">
        <v>28</v>
      </c>
      <c r="P138" s="37">
        <v>32</v>
      </c>
      <c r="Q138" s="37">
        <v>38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8" t="s">
        <v>475</v>
      </c>
      <c r="AB138" s="30"/>
      <c r="AC138" s="30"/>
      <c r="AD138" s="30"/>
      <c r="AE138" s="30"/>
      <c r="AF138" s="30"/>
      <c r="AG138" s="30"/>
      <c r="AH138" s="30"/>
      <c r="AI138" s="30"/>
    </row>
    <row r="139" spans="1:35" ht="18.75" thickBot="1">
      <c r="A139" s="30">
        <v>19</v>
      </c>
      <c r="B139" s="30">
        <v>9006</v>
      </c>
      <c r="C139" s="30">
        <v>38561</v>
      </c>
      <c r="D139" s="30" t="s">
        <v>400</v>
      </c>
      <c r="E139" s="30">
        <v>1775</v>
      </c>
      <c r="F139" s="30">
        <v>1722</v>
      </c>
      <c r="G139" s="30"/>
      <c r="H139" s="37">
        <v>0</v>
      </c>
      <c r="I139" s="37">
        <v>0</v>
      </c>
      <c r="J139" s="37">
        <v>0</v>
      </c>
      <c r="K139" s="37">
        <v>0</v>
      </c>
      <c r="L139" s="37">
        <v>14.5</v>
      </c>
      <c r="M139" s="37">
        <v>17.5</v>
      </c>
      <c r="N139" s="37">
        <v>21.5</v>
      </c>
      <c r="O139" s="37">
        <v>27</v>
      </c>
      <c r="P139" s="37">
        <v>32</v>
      </c>
      <c r="Q139" s="37">
        <v>39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8" t="s">
        <v>476</v>
      </c>
      <c r="AB139" s="30"/>
      <c r="AC139" s="30"/>
      <c r="AD139" s="30"/>
      <c r="AE139" s="30"/>
      <c r="AF139" s="30"/>
      <c r="AG139" s="30"/>
      <c r="AH139" s="30"/>
      <c r="AI139" s="30"/>
    </row>
    <row r="140" spans="1:35" ht="18.75" thickBot="1">
      <c r="A140" s="30">
        <v>20</v>
      </c>
      <c r="B140" s="30">
        <v>9001</v>
      </c>
      <c r="C140" s="30">
        <v>38561</v>
      </c>
      <c r="D140" s="30" t="s">
        <v>400</v>
      </c>
      <c r="E140" s="30">
        <v>1800</v>
      </c>
      <c r="F140" s="30">
        <v>1751</v>
      </c>
      <c r="G140" s="30"/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15</v>
      </c>
      <c r="N140" s="37">
        <v>20</v>
      </c>
      <c r="O140" s="37">
        <v>25</v>
      </c>
      <c r="P140" s="37">
        <v>30</v>
      </c>
      <c r="Q140" s="37">
        <v>34</v>
      </c>
      <c r="R140" s="37">
        <v>40.5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8" t="s">
        <v>477</v>
      </c>
      <c r="AB140" s="30"/>
      <c r="AC140" s="30"/>
      <c r="AD140" s="30"/>
      <c r="AE140" s="30"/>
      <c r="AF140" s="30"/>
      <c r="AG140" s="30"/>
      <c r="AH140" s="30"/>
      <c r="AI140" s="30"/>
    </row>
    <row r="141" spans="1:35" ht="18.75" thickBot="1">
      <c r="A141" s="30">
        <v>21</v>
      </c>
      <c r="B141" s="30" t="s">
        <v>478</v>
      </c>
      <c r="C141" s="30">
        <v>38561</v>
      </c>
      <c r="D141" s="30" t="s">
        <v>400</v>
      </c>
      <c r="E141" s="30">
        <v>1820</v>
      </c>
      <c r="F141" s="30">
        <v>1761</v>
      </c>
      <c r="G141" s="30"/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14</v>
      </c>
      <c r="N141" s="37">
        <v>18.5</v>
      </c>
      <c r="O141" s="37">
        <v>23.5</v>
      </c>
      <c r="P141" s="37">
        <v>28.5</v>
      </c>
      <c r="Q141" s="37">
        <v>33.5</v>
      </c>
      <c r="R141" s="37">
        <v>41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8" t="s">
        <v>479</v>
      </c>
      <c r="AB141" s="30"/>
      <c r="AC141" s="30"/>
      <c r="AD141" s="30"/>
      <c r="AE141" s="30"/>
      <c r="AF141" s="30"/>
      <c r="AG141" s="30"/>
      <c r="AH141" s="30"/>
      <c r="AI141" s="30"/>
    </row>
    <row r="142" spans="1:35" ht="18.75" thickBot="1">
      <c r="A142" s="30">
        <v>22</v>
      </c>
      <c r="B142" s="30" t="s">
        <v>480</v>
      </c>
      <c r="C142" s="30">
        <v>38561</v>
      </c>
      <c r="D142" s="30" t="s">
        <v>400</v>
      </c>
      <c r="E142" s="30">
        <v>1820</v>
      </c>
      <c r="F142" s="30">
        <v>1771</v>
      </c>
      <c r="G142" s="30"/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15</v>
      </c>
      <c r="N142" s="37">
        <v>17.5</v>
      </c>
      <c r="O142" s="37">
        <v>21.5</v>
      </c>
      <c r="P142" s="37">
        <v>28</v>
      </c>
      <c r="Q142" s="37">
        <v>32.5</v>
      </c>
      <c r="R142" s="37">
        <v>37.5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8" t="s">
        <v>481</v>
      </c>
      <c r="AB142" s="30"/>
      <c r="AC142" s="30"/>
      <c r="AD142" s="30"/>
      <c r="AE142" s="30"/>
      <c r="AF142" s="30"/>
      <c r="AG142" s="30"/>
      <c r="AH142" s="30"/>
      <c r="AI142" s="30"/>
    </row>
    <row r="143" spans="1:35" ht="18.75" thickBot="1">
      <c r="A143" s="30">
        <v>23</v>
      </c>
      <c r="B143" s="30">
        <v>9007</v>
      </c>
      <c r="C143" s="30">
        <v>38561</v>
      </c>
      <c r="D143" s="30" t="s">
        <v>400</v>
      </c>
      <c r="E143" s="30">
        <v>1825</v>
      </c>
      <c r="F143" s="30">
        <v>1778</v>
      </c>
      <c r="G143" s="30"/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14.5</v>
      </c>
      <c r="N143" s="37">
        <v>17.5</v>
      </c>
      <c r="O143" s="37">
        <v>21.5</v>
      </c>
      <c r="P143" s="37">
        <v>27</v>
      </c>
      <c r="Q143" s="37">
        <v>31.5</v>
      </c>
      <c r="R143" s="37">
        <v>36.5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8" t="s">
        <v>482</v>
      </c>
      <c r="AB143" s="30"/>
      <c r="AC143" s="30"/>
      <c r="AD143" s="30"/>
      <c r="AE143" s="30"/>
      <c r="AF143" s="30"/>
      <c r="AG143" s="30"/>
      <c r="AH143" s="30"/>
      <c r="AI143" s="30"/>
    </row>
    <row r="144" spans="1:35" ht="18.75" thickBot="1">
      <c r="A144" s="30">
        <v>24</v>
      </c>
      <c r="B144" s="30" t="s">
        <v>483</v>
      </c>
      <c r="C144" s="30">
        <v>38561</v>
      </c>
      <c r="D144" s="30" t="s">
        <v>400</v>
      </c>
      <c r="E144" s="30">
        <v>1865</v>
      </c>
      <c r="F144" s="30">
        <v>1806</v>
      </c>
      <c r="G144" s="30"/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16.5</v>
      </c>
      <c r="O144" s="37">
        <v>20.5</v>
      </c>
      <c r="P144" s="37">
        <v>23.5</v>
      </c>
      <c r="Q144" s="37">
        <v>28.5</v>
      </c>
      <c r="R144" s="37">
        <v>32.5</v>
      </c>
      <c r="S144" s="37">
        <v>38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8" t="s">
        <v>484</v>
      </c>
      <c r="AB144" s="30"/>
      <c r="AC144" s="30"/>
      <c r="AD144" s="30"/>
      <c r="AE144" s="30"/>
      <c r="AF144" s="30"/>
      <c r="AG144" s="30"/>
      <c r="AH144" s="30"/>
      <c r="AI144" s="30"/>
    </row>
    <row r="145" spans="1:35" ht="18.75" thickBot="1">
      <c r="A145" s="30">
        <v>25</v>
      </c>
      <c r="B145" s="30">
        <v>9005</v>
      </c>
      <c r="C145" s="30">
        <v>38561</v>
      </c>
      <c r="D145" s="30" t="s">
        <v>400</v>
      </c>
      <c r="E145" s="30">
        <v>1885</v>
      </c>
      <c r="F145" s="30">
        <v>1823</v>
      </c>
      <c r="G145" s="30"/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15</v>
      </c>
      <c r="O145" s="37">
        <v>18</v>
      </c>
      <c r="P145" s="37">
        <v>23.5</v>
      </c>
      <c r="Q145" s="37">
        <v>27.5</v>
      </c>
      <c r="R145" s="37">
        <v>31</v>
      </c>
      <c r="S145" s="37">
        <v>36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8" t="s">
        <v>485</v>
      </c>
      <c r="AB145" s="30"/>
      <c r="AC145" s="30"/>
      <c r="AD145" s="30"/>
      <c r="AE145" s="30"/>
      <c r="AF145" s="30"/>
      <c r="AG145" s="30"/>
      <c r="AH145" s="30"/>
      <c r="AI145" s="30"/>
    </row>
    <row r="146" spans="1:35" ht="18.75" thickBot="1">
      <c r="A146" s="30">
        <v>26</v>
      </c>
      <c r="B146" s="30" t="s">
        <v>486</v>
      </c>
      <c r="C146" s="30">
        <v>38560</v>
      </c>
      <c r="D146" s="30" t="s">
        <v>400</v>
      </c>
      <c r="E146" s="30">
        <v>1935</v>
      </c>
      <c r="F146" s="30">
        <v>1884</v>
      </c>
      <c r="G146" s="30"/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17</v>
      </c>
      <c r="Q146" s="37">
        <v>20.5</v>
      </c>
      <c r="R146" s="37">
        <v>26.5</v>
      </c>
      <c r="S146" s="37">
        <v>33</v>
      </c>
      <c r="T146" s="37">
        <v>36</v>
      </c>
      <c r="U146" s="37">
        <v>42.5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8" t="s">
        <v>487</v>
      </c>
      <c r="AB146" s="30"/>
      <c r="AC146" s="30"/>
      <c r="AD146" s="30"/>
      <c r="AE146" s="30"/>
      <c r="AF146" s="30"/>
      <c r="AG146" s="30"/>
      <c r="AH146" s="30"/>
      <c r="AI146" s="30"/>
    </row>
    <row r="147" spans="1:35" ht="18.75" thickBot="1">
      <c r="A147" s="30">
        <v>27</v>
      </c>
      <c r="B147" s="30" t="s">
        <v>488</v>
      </c>
      <c r="C147" s="30">
        <v>38560</v>
      </c>
      <c r="D147" s="30" t="s">
        <v>400</v>
      </c>
      <c r="E147" s="30">
        <v>1960</v>
      </c>
      <c r="F147" s="30">
        <v>1888</v>
      </c>
      <c r="G147" s="30"/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18</v>
      </c>
      <c r="Q147" s="37">
        <v>22.5</v>
      </c>
      <c r="R147" s="37">
        <v>25.5</v>
      </c>
      <c r="S147" s="37">
        <v>29</v>
      </c>
      <c r="T147" s="37">
        <v>34.5</v>
      </c>
      <c r="U147" s="37">
        <v>39.5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8" t="s">
        <v>489</v>
      </c>
      <c r="AB147" s="30"/>
      <c r="AC147" s="30"/>
      <c r="AD147" s="30"/>
      <c r="AE147" s="30"/>
      <c r="AF147" s="30"/>
      <c r="AG147" s="30"/>
      <c r="AH147" s="30"/>
      <c r="AI147" s="30"/>
    </row>
    <row r="148" spans="1:35" ht="18.75" thickBot="1">
      <c r="A148" s="30">
        <v>28</v>
      </c>
      <c r="B148" s="30" t="s">
        <v>360</v>
      </c>
      <c r="C148" s="30">
        <v>38560</v>
      </c>
      <c r="D148" s="30" t="s">
        <v>400</v>
      </c>
      <c r="E148" s="30">
        <v>2020</v>
      </c>
      <c r="F148" s="30">
        <v>1953</v>
      </c>
      <c r="G148" s="30" t="s">
        <v>261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17</v>
      </c>
      <c r="R148" s="37">
        <v>21</v>
      </c>
      <c r="S148" s="37">
        <v>24.5</v>
      </c>
      <c r="T148" s="37">
        <v>28</v>
      </c>
      <c r="U148" s="37">
        <v>32.5</v>
      </c>
      <c r="V148" s="37">
        <v>37.5</v>
      </c>
      <c r="W148" s="37">
        <v>0</v>
      </c>
      <c r="X148" s="37">
        <v>0</v>
      </c>
      <c r="Y148" s="37">
        <v>0</v>
      </c>
      <c r="Z148" s="37">
        <v>0</v>
      </c>
      <c r="AA148" s="38" t="s">
        <v>490</v>
      </c>
      <c r="AB148" s="30"/>
      <c r="AC148" s="30"/>
      <c r="AD148" s="30"/>
      <c r="AE148" s="30"/>
      <c r="AF148" s="30"/>
      <c r="AG148" s="30"/>
      <c r="AH148" s="30"/>
      <c r="AI148" s="30"/>
    </row>
    <row r="149" spans="1:35" ht="18.75" thickBot="1">
      <c r="A149" s="30">
        <v>29</v>
      </c>
      <c r="B149" s="34" t="s">
        <v>373</v>
      </c>
      <c r="C149" s="34">
        <v>38560</v>
      </c>
      <c r="D149" s="34" t="s">
        <v>400</v>
      </c>
      <c r="E149" s="34">
        <v>2015</v>
      </c>
      <c r="F149" s="34">
        <v>1962</v>
      </c>
      <c r="G149" s="34"/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15</v>
      </c>
      <c r="R149" s="66">
        <v>20.5</v>
      </c>
      <c r="S149" s="66">
        <v>24</v>
      </c>
      <c r="T149" s="66">
        <v>27.5</v>
      </c>
      <c r="U149" s="66">
        <v>32.5</v>
      </c>
      <c r="V149" s="66">
        <v>37.5</v>
      </c>
      <c r="W149" s="66">
        <v>0</v>
      </c>
      <c r="X149" s="66">
        <v>0</v>
      </c>
      <c r="Y149" s="66">
        <v>0</v>
      </c>
      <c r="Z149" s="66">
        <v>0</v>
      </c>
      <c r="AA149" s="67" t="s">
        <v>535</v>
      </c>
      <c r="AB149" s="30"/>
      <c r="AC149" s="30"/>
      <c r="AD149" s="30"/>
      <c r="AE149" s="30"/>
      <c r="AF149" s="30"/>
      <c r="AG149" s="30"/>
      <c r="AH149" s="30"/>
      <c r="AI149" s="30"/>
    </row>
    <row r="150" spans="1:35" ht="18.75" thickBot="1">
      <c r="A150" s="30">
        <v>30</v>
      </c>
      <c r="B150" s="30" t="s">
        <v>373</v>
      </c>
      <c r="C150" s="30">
        <v>38560</v>
      </c>
      <c r="D150" s="30" t="s">
        <v>400</v>
      </c>
      <c r="E150" s="30">
        <v>2015</v>
      </c>
      <c r="F150" s="30">
        <v>1962</v>
      </c>
      <c r="G150" s="62" t="s">
        <v>132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15</v>
      </c>
      <c r="R150" s="37">
        <v>20.5</v>
      </c>
      <c r="S150" s="37">
        <v>24</v>
      </c>
      <c r="T150" s="37">
        <v>27.5</v>
      </c>
      <c r="U150" s="37">
        <v>32.5</v>
      </c>
      <c r="V150" s="37">
        <v>37.5</v>
      </c>
      <c r="W150" s="37">
        <v>0</v>
      </c>
      <c r="X150" s="37">
        <v>0</v>
      </c>
      <c r="Y150" s="37">
        <v>0</v>
      </c>
      <c r="Z150" s="37">
        <v>0</v>
      </c>
      <c r="AA150" s="38" t="s">
        <v>490</v>
      </c>
      <c r="AB150" s="30"/>
      <c r="AC150" s="30"/>
      <c r="AD150" s="30"/>
      <c r="AE150" s="30"/>
      <c r="AF150" s="30"/>
      <c r="AG150" s="30"/>
      <c r="AH150" s="30"/>
      <c r="AI150" s="30"/>
    </row>
    <row r="151" spans="1:35" ht="18.75" thickBot="1">
      <c r="A151" s="30">
        <v>31</v>
      </c>
      <c r="B151" s="30" t="s">
        <v>357</v>
      </c>
      <c r="C151" s="30">
        <v>38560</v>
      </c>
      <c r="D151" s="30" t="s">
        <v>400</v>
      </c>
      <c r="E151" s="30">
        <v>2040</v>
      </c>
      <c r="F151" s="30">
        <v>1966</v>
      </c>
      <c r="G151" s="30" t="s">
        <v>13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15.5</v>
      </c>
      <c r="R151" s="37">
        <v>19.5</v>
      </c>
      <c r="S151" s="37">
        <v>22.5</v>
      </c>
      <c r="T151" s="37">
        <v>27.5</v>
      </c>
      <c r="U151" s="37">
        <v>32.5</v>
      </c>
      <c r="V151" s="37">
        <v>37</v>
      </c>
      <c r="W151" s="37">
        <v>0</v>
      </c>
      <c r="X151" s="37">
        <v>0</v>
      </c>
      <c r="Y151" s="37">
        <v>0</v>
      </c>
      <c r="Z151" s="37">
        <v>0</v>
      </c>
      <c r="AA151" s="38" t="s">
        <v>491</v>
      </c>
      <c r="AB151" s="30"/>
      <c r="AC151" s="30"/>
      <c r="AD151" s="30"/>
      <c r="AE151" s="30"/>
      <c r="AF151" s="30"/>
      <c r="AG151" s="30"/>
      <c r="AH151" s="30"/>
      <c r="AI151" s="30"/>
    </row>
    <row r="152" spans="1:35" ht="18.75" thickBot="1">
      <c r="A152" s="30">
        <v>32</v>
      </c>
      <c r="B152" s="30" t="s">
        <v>361</v>
      </c>
      <c r="C152" s="30">
        <v>38560</v>
      </c>
      <c r="D152" s="30" t="s">
        <v>400</v>
      </c>
      <c r="E152" s="30">
        <v>2030</v>
      </c>
      <c r="F152" s="30">
        <v>1969</v>
      </c>
      <c r="G152" s="30" t="s">
        <v>67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15</v>
      </c>
      <c r="R152" s="37">
        <v>19</v>
      </c>
      <c r="S152" s="37">
        <v>23</v>
      </c>
      <c r="T152" s="37">
        <v>26.5</v>
      </c>
      <c r="U152" s="37">
        <v>32.5</v>
      </c>
      <c r="V152" s="37">
        <v>37.5</v>
      </c>
      <c r="W152" s="37">
        <v>0</v>
      </c>
      <c r="X152" s="37">
        <v>0</v>
      </c>
      <c r="Y152" s="37">
        <v>0</v>
      </c>
      <c r="Z152" s="37">
        <v>0</v>
      </c>
      <c r="AA152" s="38" t="s">
        <v>492</v>
      </c>
      <c r="AB152" s="30"/>
      <c r="AC152" s="30"/>
      <c r="AD152" s="30"/>
      <c r="AE152" s="30"/>
      <c r="AF152" s="30"/>
      <c r="AG152" s="30"/>
      <c r="AH152" s="30"/>
      <c r="AI152" s="30"/>
    </row>
    <row r="153" spans="1:35" ht="18.75" thickBot="1">
      <c r="A153" s="30">
        <v>33</v>
      </c>
      <c r="B153" s="30" t="s">
        <v>371</v>
      </c>
      <c r="C153" s="30">
        <v>38560</v>
      </c>
      <c r="D153" s="30" t="s">
        <v>400</v>
      </c>
      <c r="E153" s="30">
        <v>2060</v>
      </c>
      <c r="F153" s="30">
        <v>2008</v>
      </c>
      <c r="G153" s="62" t="s">
        <v>48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15.5</v>
      </c>
      <c r="S153" s="37">
        <v>20</v>
      </c>
      <c r="T153" s="37">
        <v>23</v>
      </c>
      <c r="U153" s="37">
        <v>28.5</v>
      </c>
      <c r="V153" s="37">
        <v>33</v>
      </c>
      <c r="W153" s="37">
        <v>39.5</v>
      </c>
      <c r="X153" s="37">
        <v>0</v>
      </c>
      <c r="Y153" s="37">
        <v>0</v>
      </c>
      <c r="Z153" s="37">
        <v>0</v>
      </c>
      <c r="AA153" s="38" t="s">
        <v>489</v>
      </c>
      <c r="AB153" s="30"/>
      <c r="AC153" s="30"/>
      <c r="AD153" s="30"/>
      <c r="AE153" s="30"/>
      <c r="AF153" s="30"/>
      <c r="AG153" s="30"/>
      <c r="AH153" s="30"/>
      <c r="AI153" s="30"/>
    </row>
    <row r="154" spans="1:35" ht="18.75" thickBot="1">
      <c r="A154" s="30">
        <v>34</v>
      </c>
      <c r="B154" s="30" t="s">
        <v>372</v>
      </c>
      <c r="C154" s="30">
        <v>38560</v>
      </c>
      <c r="D154" s="30" t="s">
        <v>400</v>
      </c>
      <c r="E154" s="30">
        <v>2080</v>
      </c>
      <c r="F154" s="30">
        <v>2014</v>
      </c>
      <c r="G154" s="62" t="s">
        <v>45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17</v>
      </c>
      <c r="S154" s="37">
        <v>18.5</v>
      </c>
      <c r="T154" s="37">
        <v>22.5</v>
      </c>
      <c r="U154" s="37">
        <v>26.5</v>
      </c>
      <c r="V154" s="37">
        <v>32</v>
      </c>
      <c r="W154" s="37">
        <v>40</v>
      </c>
      <c r="X154" s="37">
        <v>0</v>
      </c>
      <c r="Y154" s="37">
        <v>0</v>
      </c>
      <c r="Z154" s="37">
        <v>0</v>
      </c>
      <c r="AA154" s="38" t="s">
        <v>489</v>
      </c>
      <c r="AB154" s="30"/>
      <c r="AC154" s="30"/>
      <c r="AD154" s="30"/>
      <c r="AE154" s="30"/>
      <c r="AF154" s="30"/>
      <c r="AG154" s="30"/>
      <c r="AH154" s="30"/>
      <c r="AI154" s="30"/>
    </row>
    <row r="155" spans="1:35" ht="18.75" thickBot="1">
      <c r="A155" s="30">
        <v>35</v>
      </c>
      <c r="B155" s="30" t="s">
        <v>493</v>
      </c>
      <c r="C155" s="30">
        <v>38559</v>
      </c>
      <c r="D155" s="30" t="s">
        <v>400</v>
      </c>
      <c r="E155" s="30">
        <v>2070</v>
      </c>
      <c r="F155" s="30">
        <v>2019</v>
      </c>
      <c r="G155" s="30"/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14.5</v>
      </c>
      <c r="S155" s="37">
        <v>19.5</v>
      </c>
      <c r="T155" s="37">
        <v>23</v>
      </c>
      <c r="U155" s="37">
        <v>27</v>
      </c>
      <c r="V155" s="37">
        <v>32</v>
      </c>
      <c r="W155" s="37">
        <v>37.5</v>
      </c>
      <c r="X155" s="37">
        <v>0</v>
      </c>
      <c r="Y155" s="37">
        <v>0</v>
      </c>
      <c r="Z155" s="37">
        <v>0</v>
      </c>
      <c r="AA155" s="38" t="s">
        <v>494</v>
      </c>
      <c r="AB155" s="30"/>
      <c r="AC155" s="30"/>
      <c r="AD155" s="30"/>
      <c r="AE155" s="30"/>
      <c r="AF155" s="30"/>
      <c r="AG155" s="30"/>
      <c r="AH155" s="30"/>
      <c r="AI155" s="30"/>
    </row>
    <row r="156" spans="1:35" ht="18.75" thickBot="1">
      <c r="A156" s="30">
        <v>36</v>
      </c>
      <c r="B156" s="30" t="s">
        <v>381</v>
      </c>
      <c r="C156" s="30">
        <v>38560</v>
      </c>
      <c r="D156" s="30" t="s">
        <v>400</v>
      </c>
      <c r="E156" s="30">
        <v>2070</v>
      </c>
      <c r="F156" s="30">
        <v>2019</v>
      </c>
      <c r="G156" s="62" t="s">
        <v>378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15</v>
      </c>
      <c r="S156" s="37">
        <v>19</v>
      </c>
      <c r="T156" s="37">
        <v>23</v>
      </c>
      <c r="U156" s="37">
        <v>27.5</v>
      </c>
      <c r="V156" s="37">
        <v>31.5</v>
      </c>
      <c r="W156" s="37">
        <v>37</v>
      </c>
      <c r="X156" s="37">
        <v>0</v>
      </c>
      <c r="Y156" s="37">
        <v>0</v>
      </c>
      <c r="Z156" s="37">
        <v>0</v>
      </c>
      <c r="AA156" s="38" t="s">
        <v>489</v>
      </c>
      <c r="AB156" s="30"/>
      <c r="AC156" s="30"/>
      <c r="AD156" s="30"/>
      <c r="AE156" s="30"/>
      <c r="AF156" s="30"/>
      <c r="AG156" s="30"/>
      <c r="AH156" s="30"/>
      <c r="AI156" s="30"/>
    </row>
    <row r="157" spans="1:35" ht="18.75" thickBot="1">
      <c r="A157" s="30">
        <v>37</v>
      </c>
      <c r="B157" s="30" t="s">
        <v>495</v>
      </c>
      <c r="C157" s="30">
        <v>38560</v>
      </c>
      <c r="D157" s="30" t="s">
        <v>400</v>
      </c>
      <c r="E157" s="30">
        <v>2090</v>
      </c>
      <c r="F157" s="30">
        <v>2030</v>
      </c>
      <c r="G157" s="30"/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18.5</v>
      </c>
      <c r="T157" s="37">
        <v>22.5</v>
      </c>
      <c r="U157" s="37">
        <v>26.5</v>
      </c>
      <c r="V157" s="37">
        <v>30.5</v>
      </c>
      <c r="W157" s="37">
        <v>35</v>
      </c>
      <c r="X157" s="37">
        <v>39.5</v>
      </c>
      <c r="Y157" s="37">
        <v>0</v>
      </c>
      <c r="Z157" s="37">
        <v>0</v>
      </c>
      <c r="AA157" s="38" t="s">
        <v>496</v>
      </c>
      <c r="AB157" s="30"/>
      <c r="AC157" s="30"/>
      <c r="AD157" s="30"/>
      <c r="AE157" s="30"/>
      <c r="AF157" s="30"/>
      <c r="AG157" s="30"/>
      <c r="AH157" s="30"/>
      <c r="AI157" s="30"/>
    </row>
    <row r="158" spans="1:35" ht="18.75" thickBot="1">
      <c r="A158" s="30">
        <v>38</v>
      </c>
      <c r="B158" s="30" t="s">
        <v>362</v>
      </c>
      <c r="C158" s="30">
        <v>38560</v>
      </c>
      <c r="D158" s="30" t="s">
        <v>400</v>
      </c>
      <c r="E158" s="30">
        <v>2090</v>
      </c>
      <c r="F158" s="30">
        <v>2036</v>
      </c>
      <c r="G158" s="30" t="s">
        <v>140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16.5</v>
      </c>
      <c r="T158" s="37">
        <v>21</v>
      </c>
      <c r="U158" s="37">
        <v>26.5</v>
      </c>
      <c r="V158" s="37">
        <v>31</v>
      </c>
      <c r="W158" s="37">
        <v>37</v>
      </c>
      <c r="X158" s="37">
        <v>41.5</v>
      </c>
      <c r="Y158" s="37">
        <v>0</v>
      </c>
      <c r="Z158" s="37">
        <v>0</v>
      </c>
      <c r="AA158" s="38" t="s">
        <v>497</v>
      </c>
      <c r="AB158" s="30"/>
      <c r="AC158" s="30"/>
      <c r="AD158" s="30"/>
      <c r="AE158" s="30"/>
      <c r="AF158" s="30"/>
      <c r="AG158" s="30"/>
      <c r="AH158" s="30"/>
      <c r="AI158" s="30"/>
    </row>
    <row r="159" spans="1:35" ht="18.75" thickBot="1">
      <c r="A159" s="30">
        <v>39</v>
      </c>
      <c r="B159" s="30" t="s">
        <v>369</v>
      </c>
      <c r="C159" s="30">
        <v>38560</v>
      </c>
      <c r="D159" s="30" t="s">
        <v>400</v>
      </c>
      <c r="E159" s="30">
        <v>2105</v>
      </c>
      <c r="F159" s="30">
        <v>2041</v>
      </c>
      <c r="G159" s="62" t="s">
        <v>192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17.5</v>
      </c>
      <c r="T159" s="37">
        <v>21</v>
      </c>
      <c r="U159" s="37">
        <v>25</v>
      </c>
      <c r="V159" s="37">
        <v>29</v>
      </c>
      <c r="W159" s="37">
        <v>36</v>
      </c>
      <c r="X159" s="37">
        <v>42</v>
      </c>
      <c r="Y159" s="37">
        <v>0</v>
      </c>
      <c r="Z159" s="37">
        <v>0</v>
      </c>
      <c r="AA159" s="38" t="s">
        <v>498</v>
      </c>
      <c r="AB159" s="30"/>
      <c r="AC159" s="30"/>
      <c r="AD159" s="30"/>
      <c r="AE159" s="30"/>
      <c r="AF159" s="30"/>
      <c r="AG159" s="30"/>
      <c r="AH159" s="30"/>
      <c r="AI159" s="30"/>
    </row>
    <row r="160" spans="1:35" ht="18.75" thickBot="1">
      <c r="A160" s="30">
        <v>40</v>
      </c>
      <c r="B160" s="30" t="s">
        <v>499</v>
      </c>
      <c r="C160" s="30">
        <v>38560</v>
      </c>
      <c r="D160" s="30" t="s">
        <v>400</v>
      </c>
      <c r="E160" s="30">
        <v>2100</v>
      </c>
      <c r="F160" s="30">
        <v>2042</v>
      </c>
      <c r="G160" s="30"/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18</v>
      </c>
      <c r="T160" s="37">
        <v>20.5</v>
      </c>
      <c r="U160" s="37">
        <v>25</v>
      </c>
      <c r="V160" s="37">
        <v>30</v>
      </c>
      <c r="W160" s="37">
        <v>35</v>
      </c>
      <c r="X160" s="37">
        <v>39</v>
      </c>
      <c r="Y160" s="37">
        <v>0</v>
      </c>
      <c r="Z160" s="37">
        <v>0</v>
      </c>
      <c r="AA160" s="38" t="s">
        <v>500</v>
      </c>
      <c r="AB160" s="30"/>
      <c r="AC160" s="30"/>
      <c r="AD160" s="30"/>
      <c r="AE160" s="30"/>
      <c r="AF160" s="30"/>
      <c r="AG160" s="30"/>
      <c r="AH160" s="30"/>
      <c r="AI160" s="30"/>
    </row>
    <row r="161" spans="1:35" ht="18.75" thickBot="1">
      <c r="A161" s="30">
        <v>41</v>
      </c>
      <c r="B161" s="30" t="s">
        <v>501</v>
      </c>
      <c r="C161" s="30">
        <v>38560</v>
      </c>
      <c r="D161" s="30" t="s">
        <v>400</v>
      </c>
      <c r="E161" s="30">
        <v>2110</v>
      </c>
      <c r="F161" s="30">
        <v>2048</v>
      </c>
      <c r="G161" s="30"/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16.5</v>
      </c>
      <c r="T161" s="37">
        <v>22</v>
      </c>
      <c r="U161" s="37">
        <v>25.5</v>
      </c>
      <c r="V161" s="37">
        <v>29</v>
      </c>
      <c r="W161" s="37">
        <v>33</v>
      </c>
      <c r="X161" s="37">
        <v>37</v>
      </c>
      <c r="Y161" s="37">
        <v>0</v>
      </c>
      <c r="Z161" s="37">
        <v>0</v>
      </c>
      <c r="AA161" s="38" t="s">
        <v>502</v>
      </c>
      <c r="AB161" s="30"/>
      <c r="AC161" s="30"/>
      <c r="AD161" s="30"/>
      <c r="AE161" s="30"/>
      <c r="AF161" s="30"/>
      <c r="AG161" s="30"/>
      <c r="AH161" s="30"/>
      <c r="AI161" s="30"/>
    </row>
    <row r="162" spans="1:35" ht="18.75" thickBot="1">
      <c r="A162" s="30">
        <v>42</v>
      </c>
      <c r="B162" s="30" t="s">
        <v>503</v>
      </c>
      <c r="C162" s="30">
        <v>38560</v>
      </c>
      <c r="D162" s="30" t="s">
        <v>400</v>
      </c>
      <c r="E162" s="30">
        <v>2130</v>
      </c>
      <c r="F162" s="30">
        <v>2055</v>
      </c>
      <c r="G162" s="30"/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17.5</v>
      </c>
      <c r="T162" s="37">
        <v>19.5</v>
      </c>
      <c r="U162" s="37">
        <v>22.5</v>
      </c>
      <c r="V162" s="37">
        <v>28</v>
      </c>
      <c r="W162" s="37">
        <v>34.5</v>
      </c>
      <c r="X162" s="37">
        <v>39</v>
      </c>
      <c r="Y162" s="37">
        <v>0</v>
      </c>
      <c r="Z162" s="37">
        <v>0</v>
      </c>
      <c r="AA162" s="38" t="s">
        <v>504</v>
      </c>
      <c r="AB162" s="30"/>
      <c r="AC162" s="30"/>
      <c r="AD162" s="30"/>
      <c r="AE162" s="30"/>
      <c r="AF162" s="30"/>
      <c r="AG162" s="30"/>
      <c r="AH162" s="30"/>
      <c r="AI162" s="30"/>
    </row>
    <row r="163" spans="1:35" ht="18.75" thickBot="1">
      <c r="A163" s="30">
        <v>43</v>
      </c>
      <c r="B163" s="30" t="s">
        <v>505</v>
      </c>
      <c r="C163" s="30">
        <v>38560</v>
      </c>
      <c r="D163" s="30" t="s">
        <v>400</v>
      </c>
      <c r="E163" s="30">
        <v>2150</v>
      </c>
      <c r="F163" s="30">
        <v>2072</v>
      </c>
      <c r="G163" s="30"/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19.5</v>
      </c>
      <c r="U163" s="37">
        <v>23.5</v>
      </c>
      <c r="V163" s="37">
        <v>27</v>
      </c>
      <c r="W163" s="37">
        <v>30</v>
      </c>
      <c r="X163" s="37">
        <v>36.5</v>
      </c>
      <c r="Y163" s="37">
        <v>42.5</v>
      </c>
      <c r="Z163" s="37">
        <v>0</v>
      </c>
      <c r="AA163" s="38" t="s">
        <v>538</v>
      </c>
      <c r="AB163" s="30"/>
      <c r="AC163" s="30"/>
      <c r="AD163" s="30"/>
      <c r="AE163" s="30"/>
      <c r="AF163" s="30"/>
      <c r="AG163" s="30"/>
      <c r="AH163" s="30"/>
      <c r="AI163" s="30"/>
    </row>
    <row r="164" spans="1:35" ht="18.75" thickBot="1">
      <c r="A164" s="30">
        <v>44</v>
      </c>
      <c r="B164" s="30" t="s">
        <v>365</v>
      </c>
      <c r="C164" s="30">
        <v>38560</v>
      </c>
      <c r="D164" s="30" t="s">
        <v>400</v>
      </c>
      <c r="E164" s="30">
        <v>2155</v>
      </c>
      <c r="F164" s="30">
        <v>2095</v>
      </c>
      <c r="G164" s="30" t="s">
        <v>202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17</v>
      </c>
      <c r="U164" s="37">
        <v>21</v>
      </c>
      <c r="V164" s="37">
        <v>24.5</v>
      </c>
      <c r="W164" s="37">
        <v>29</v>
      </c>
      <c r="X164" s="37">
        <v>34.5</v>
      </c>
      <c r="Y164" s="37">
        <v>41</v>
      </c>
      <c r="Z164" s="37">
        <v>0</v>
      </c>
      <c r="AA164" s="38" t="s">
        <v>506</v>
      </c>
      <c r="AB164" s="30"/>
      <c r="AC164" s="30"/>
      <c r="AD164" s="30"/>
      <c r="AE164" s="30"/>
      <c r="AF164" s="30"/>
      <c r="AG164" s="30"/>
      <c r="AH164" s="30"/>
      <c r="AI164" s="30"/>
    </row>
    <row r="165" spans="1:27" ht="18.75" thickBot="1">
      <c r="A165" s="22"/>
      <c r="B165" s="22"/>
      <c r="C165" s="22"/>
      <c r="D165" s="22"/>
      <c r="E165" s="22"/>
      <c r="F165" s="22"/>
      <c r="G165" s="30"/>
      <c r="AA165" s="30"/>
    </row>
    <row r="166" spans="1:27" ht="18.75" thickBot="1">
      <c r="A166" s="22"/>
      <c r="B166" s="22"/>
      <c r="C166" s="22"/>
      <c r="D166" s="22"/>
      <c r="E166" s="22"/>
      <c r="F166" s="22" t="s">
        <v>539</v>
      </c>
      <c r="G166" s="39" t="s">
        <v>540</v>
      </c>
      <c r="AA166" s="62"/>
    </row>
    <row r="167" spans="1:27" ht="18.75" thickBot="1">
      <c r="A167" s="22"/>
      <c r="B167" s="22"/>
      <c r="C167" s="22"/>
      <c r="D167" s="22"/>
      <c r="E167" s="22"/>
      <c r="F167" s="22"/>
      <c r="G167" s="68" t="s">
        <v>541</v>
      </c>
      <c r="AA167" s="68"/>
    </row>
    <row r="168" spans="1:27" ht="18.75" thickBot="1">
      <c r="A168" s="22"/>
      <c r="B168" s="22"/>
      <c r="C168" s="22"/>
      <c r="D168" s="22"/>
      <c r="E168" s="22"/>
      <c r="F168" s="22"/>
      <c r="G168" s="69" t="s">
        <v>543</v>
      </c>
      <c r="AA168" s="69"/>
    </row>
    <row r="169" spans="1:27" ht="18.75" thickBot="1">
      <c r="A169" s="22"/>
      <c r="B169" s="22"/>
      <c r="C169" s="22"/>
      <c r="D169" s="22"/>
      <c r="E169" s="22"/>
      <c r="F169" s="22"/>
      <c r="G169" s="67" t="s">
        <v>542</v>
      </c>
      <c r="AA169" s="67"/>
    </row>
    <row r="170" spans="1:27" ht="18.75" thickBot="1">
      <c r="A170" s="22"/>
      <c r="B170" s="22"/>
      <c r="C170" s="22"/>
      <c r="D170" s="22"/>
      <c r="E170" s="22"/>
      <c r="F170" s="22"/>
      <c r="G170" s="30"/>
      <c r="AA170" s="24"/>
    </row>
    <row r="171" spans="1:27" ht="18.75" thickBot="1">
      <c r="A171" s="22"/>
      <c r="B171" s="22"/>
      <c r="C171" s="22"/>
      <c r="D171" s="22"/>
      <c r="E171" s="22"/>
      <c r="F171" s="22"/>
      <c r="G171" s="30"/>
      <c r="AA171" s="24"/>
    </row>
    <row r="172" spans="1:27" ht="18.75" thickBot="1">
      <c r="A172" s="22"/>
      <c r="B172" s="22"/>
      <c r="C172" s="22"/>
      <c r="D172" s="22"/>
      <c r="E172" s="22"/>
      <c r="F172" s="22"/>
      <c r="G172" s="30"/>
      <c r="AA172" s="24"/>
    </row>
    <row r="173" spans="1:27" ht="18.75" thickBot="1">
      <c r="A173" s="22"/>
      <c r="B173" s="22"/>
      <c r="C173" s="22"/>
      <c r="D173" s="22"/>
      <c r="E173" s="22"/>
      <c r="F173" s="22"/>
      <c r="G173" s="30"/>
      <c r="AA173" s="24"/>
    </row>
    <row r="174" spans="1:27" ht="18.75" thickBot="1">
      <c r="A174" s="22"/>
      <c r="B174" s="22"/>
      <c r="C174" s="22"/>
      <c r="D174" s="22"/>
      <c r="E174" s="22"/>
      <c r="F174" s="22"/>
      <c r="G174" s="30"/>
      <c r="AA174" s="24"/>
    </row>
    <row r="175" spans="1:27" ht="18.75" thickBot="1">
      <c r="A175" s="22"/>
      <c r="B175" s="22"/>
      <c r="C175" s="22"/>
      <c r="D175" s="22"/>
      <c r="E175" s="22"/>
      <c r="F175" s="22"/>
      <c r="G175" s="30"/>
      <c r="AA175" s="24"/>
    </row>
    <row r="176" spans="1:27" ht="18.75" thickBot="1">
      <c r="A176" s="22"/>
      <c r="B176" s="22"/>
      <c r="C176" s="22"/>
      <c r="D176" s="22"/>
      <c r="E176" s="22"/>
      <c r="F176" s="22"/>
      <c r="G176" s="30"/>
      <c r="AA176" s="24"/>
    </row>
    <row r="177" spans="1:27" ht="18.75" thickBot="1">
      <c r="A177" s="22"/>
      <c r="B177" s="22"/>
      <c r="C177" s="22"/>
      <c r="D177" s="22"/>
      <c r="E177" s="22"/>
      <c r="F177" s="22"/>
      <c r="G177" s="30"/>
      <c r="AA177" s="24"/>
    </row>
    <row r="178" spans="1:27" ht="18.75" thickBot="1">
      <c r="A178" s="22"/>
      <c r="B178" s="22"/>
      <c r="C178" s="22"/>
      <c r="D178" s="22"/>
      <c r="E178" s="22"/>
      <c r="F178" s="22"/>
      <c r="G178" s="30"/>
      <c r="AA178" s="24"/>
    </row>
    <row r="179" spans="1:27" ht="18.75" thickBot="1">
      <c r="A179" s="22"/>
      <c r="B179" s="22"/>
      <c r="C179" s="22"/>
      <c r="D179" s="22"/>
      <c r="E179" s="22"/>
      <c r="F179" s="22"/>
      <c r="G179" s="30"/>
      <c r="AA179" s="24"/>
    </row>
    <row r="180" spans="1:27" ht="18.75" thickBot="1">
      <c r="A180" s="22"/>
      <c r="B180" s="22"/>
      <c r="C180" s="22"/>
      <c r="D180" s="22"/>
      <c r="E180" s="22"/>
      <c r="F180" s="22"/>
      <c r="G180" s="30"/>
      <c r="AA180" s="24"/>
    </row>
    <row r="181" spans="1:27" ht="18.75" thickBot="1">
      <c r="A181" s="22"/>
      <c r="B181" s="22"/>
      <c r="C181" s="22"/>
      <c r="D181" s="22"/>
      <c r="E181" s="22"/>
      <c r="F181" s="22"/>
      <c r="G181" s="30"/>
      <c r="AA181" s="24"/>
    </row>
    <row r="182" spans="1:27" ht="18.75" thickBot="1">
      <c r="A182" s="22"/>
      <c r="B182" s="22"/>
      <c r="C182" s="22"/>
      <c r="D182" s="22"/>
      <c r="E182" s="22"/>
      <c r="F182" s="22"/>
      <c r="G182" s="30"/>
      <c r="AA182" s="24"/>
    </row>
    <row r="183" spans="1:27" ht="18.75" thickBot="1">
      <c r="A183" s="22"/>
      <c r="B183" s="22"/>
      <c r="C183" s="22"/>
      <c r="D183" s="22"/>
      <c r="E183" s="22"/>
      <c r="F183" s="22"/>
      <c r="G183" s="30"/>
      <c r="AA183" s="24"/>
    </row>
    <row r="184" spans="1:27" ht="18.75" thickBot="1">
      <c r="A184" s="22"/>
      <c r="B184" s="22"/>
      <c r="C184" s="22"/>
      <c r="D184" s="22"/>
      <c r="E184" s="22"/>
      <c r="F184" s="22"/>
      <c r="G184" s="30"/>
      <c r="AA184" s="24"/>
    </row>
    <row r="185" spans="1:27" ht="18.75" thickBot="1">
      <c r="A185" s="22"/>
      <c r="B185" s="22"/>
      <c r="C185" s="22"/>
      <c r="D185" s="22"/>
      <c r="E185" s="22"/>
      <c r="F185" s="22"/>
      <c r="G185" s="30"/>
      <c r="AA185" s="24"/>
    </row>
    <row r="186" spans="1:27" ht="18.75" thickBot="1">
      <c r="A186" s="22"/>
      <c r="B186" s="22"/>
      <c r="C186" s="22"/>
      <c r="D186" s="22"/>
      <c r="E186" s="22"/>
      <c r="F186" s="22"/>
      <c r="G186" s="30"/>
      <c r="AA186" s="24"/>
    </row>
  </sheetData>
  <mergeCells count="1">
    <mergeCell ref="L5:U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Kropp</dc:creator>
  <cp:keywords/>
  <dc:description/>
  <cp:lastModifiedBy> .</cp:lastModifiedBy>
  <cp:lastPrinted>2006-02-13T07:26:20Z</cp:lastPrinted>
  <dcterms:created xsi:type="dcterms:W3CDTF">2002-10-15T23:36:57Z</dcterms:created>
  <dcterms:modified xsi:type="dcterms:W3CDTF">2006-02-21T02:52:46Z</dcterms:modified>
  <cp:category/>
  <cp:version/>
  <cp:contentType/>
  <cp:contentStatus/>
</cp:coreProperties>
</file>